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54" windowHeight="10949"/>
  </bookViews>
  <sheets>
    <sheet name="Sheet1" sheetId="1" r:id="rId1"/>
  </sheets>
  <definedNames>
    <definedName name="_xlnm._FilterDatabase" localSheetId="0" hidden="1">Sheet1!$A$5:$S$41</definedName>
    <definedName name="_xlnm.Print_Titles" localSheetId="0">Sheet1!$3:$6</definedName>
  </definedNames>
  <calcPr calcId="144525"/>
</workbook>
</file>

<file path=xl/sharedStrings.xml><?xml version="1.0" encoding="utf-8"?>
<sst xmlns="http://schemas.openxmlformats.org/spreadsheetml/2006/main" count="300" uniqueCount="166">
  <si>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2</t>
    </r>
  </si>
  <si>
    <r>
      <rPr>
        <sz val="18"/>
        <rFont val="方正小标宋简体"/>
        <charset val="134"/>
      </rPr>
      <t>海原县</t>
    </r>
    <r>
      <rPr>
        <sz val="18"/>
        <rFont val="Times New Roman"/>
        <charset val="134"/>
      </rPr>
      <t>2024</t>
    </r>
    <r>
      <rPr>
        <sz val="18"/>
        <rFont val="方正小标宋简体"/>
        <charset val="134"/>
      </rPr>
      <t>年统筹整合使用财政涉农资金项目清单（年初）</t>
    </r>
  </si>
  <si>
    <r>
      <rPr>
        <sz val="9"/>
        <rFont val="黑体"/>
        <charset val="134"/>
      </rPr>
      <t>序号</t>
    </r>
  </si>
  <si>
    <r>
      <rPr>
        <sz val="9"/>
        <rFont val="黑体"/>
        <charset val="134"/>
      </rPr>
      <t>项目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名称</t>
    </r>
  </si>
  <si>
    <r>
      <rPr>
        <sz val="9"/>
        <rFont val="黑体"/>
        <charset val="134"/>
      </rPr>
      <t>项目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类别</t>
    </r>
  </si>
  <si>
    <r>
      <rPr>
        <sz val="9"/>
        <rFont val="黑体"/>
        <charset val="134"/>
      </rPr>
      <t>建设内容</t>
    </r>
  </si>
  <si>
    <r>
      <rPr>
        <sz val="9"/>
        <rFont val="黑体"/>
        <charset val="134"/>
      </rPr>
      <t>项目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地点</t>
    </r>
  </si>
  <si>
    <r>
      <rPr>
        <sz val="9"/>
        <rFont val="黑体"/>
        <charset val="134"/>
      </rPr>
      <t>实施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时间</t>
    </r>
  </si>
  <si>
    <r>
      <rPr>
        <sz val="9"/>
        <rFont val="黑体"/>
        <charset val="134"/>
      </rPr>
      <t>责任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单位</t>
    </r>
  </si>
  <si>
    <r>
      <rPr>
        <sz val="9"/>
        <rFont val="黑体"/>
        <charset val="134"/>
      </rPr>
      <t>责任人</t>
    </r>
  </si>
  <si>
    <r>
      <rPr>
        <sz val="9"/>
        <rFont val="黑体"/>
        <charset val="134"/>
      </rPr>
      <t>绩效目标</t>
    </r>
  </si>
  <si>
    <r>
      <rPr>
        <sz val="9"/>
        <rFont val="黑体"/>
        <charset val="134"/>
      </rPr>
      <t>受益情况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</si>
  <si>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</si>
  <si>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受益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户数</t>
    </r>
  </si>
  <si>
    <r>
      <rPr>
        <sz val="9"/>
        <rFont val="黑体"/>
        <charset val="134"/>
      </rPr>
      <t>受益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人口</t>
    </r>
  </si>
  <si>
    <r>
      <rPr>
        <sz val="9"/>
        <rFont val="黑体"/>
        <charset val="134"/>
      </rPr>
      <t>资金</t>
    </r>
  </si>
  <si>
    <r>
      <rPr>
        <sz val="9"/>
        <rFont val="黑体"/>
        <charset val="134"/>
      </rPr>
      <t>财政衔接补助资金</t>
    </r>
  </si>
  <si>
    <r>
      <rPr>
        <sz val="9"/>
        <rFont val="黑体"/>
        <charset val="134"/>
      </rPr>
      <t>其他资金</t>
    </r>
  </si>
  <si>
    <r>
      <rPr>
        <sz val="9"/>
        <rFont val="仿宋_GB2312"/>
        <charset val="134"/>
      </rPr>
      <t>产业比例：中央</t>
    </r>
    <r>
      <rPr>
        <sz val="9"/>
        <rFont val="Times New Roman"/>
        <charset val="134"/>
      </rPr>
      <t>65%</t>
    </r>
    <r>
      <rPr>
        <sz val="9"/>
        <rFont val="仿宋_GB2312"/>
        <charset val="134"/>
      </rPr>
      <t>，自治区</t>
    </r>
    <r>
      <rPr>
        <sz val="9"/>
        <rFont val="Times New Roman"/>
        <charset val="134"/>
      </rPr>
      <t>70.8%</t>
    </r>
  </si>
  <si>
    <r>
      <rPr>
        <sz val="9"/>
        <rFont val="黑体"/>
        <charset val="134"/>
      </rPr>
      <t>小计</t>
    </r>
  </si>
  <si>
    <r>
      <rPr>
        <sz val="9"/>
        <rFont val="黑体"/>
        <charset val="134"/>
      </rPr>
      <t>中央</t>
    </r>
  </si>
  <si>
    <r>
      <rPr>
        <sz val="9"/>
        <rFont val="黑体"/>
        <charset val="134"/>
      </rPr>
      <t>自治区</t>
    </r>
  </si>
  <si>
    <r>
      <rPr>
        <sz val="9"/>
        <rFont val="黑体"/>
        <charset val="134"/>
      </rPr>
      <t>县级配套资金</t>
    </r>
  </si>
  <si>
    <r>
      <rPr>
        <sz val="9"/>
        <rFont val="黑体"/>
        <charset val="134"/>
      </rPr>
      <t>其他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资金</t>
    </r>
  </si>
  <si>
    <r>
      <rPr>
        <sz val="9"/>
        <rFont val="黑体"/>
        <charset val="134"/>
      </rPr>
      <t>专项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资金</t>
    </r>
  </si>
  <si>
    <r>
      <rPr>
        <sz val="9"/>
        <rFont val="仿宋_GB2312"/>
        <charset val="134"/>
      </rPr>
      <t>合计</t>
    </r>
  </si>
  <si>
    <t>33</t>
  </si>
  <si>
    <r>
      <rPr>
        <b/>
        <sz val="9"/>
        <rFont val="仿宋_GB2312"/>
        <charset val="134"/>
      </rPr>
      <t>一、产业发展类</t>
    </r>
  </si>
  <si>
    <t>21</t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</si>
  <si>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年见犊补母补助项目</t>
    </r>
  </si>
  <si>
    <r>
      <rPr>
        <sz val="9"/>
        <rFont val="仿宋_GB2312"/>
        <charset val="134"/>
      </rPr>
      <t>新建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</si>
  <si>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2000</t>
    </r>
    <r>
      <rPr>
        <sz val="9"/>
        <rFont val="仿宋_GB2312"/>
        <charset val="134"/>
      </rPr>
      <t>万元，建设内容：脱贫户和监测对象见犊补母</t>
    </r>
    <r>
      <rPr>
        <sz val="9"/>
        <rFont val="Times New Roman"/>
        <charset val="134"/>
      </rPr>
      <t>20000</t>
    </r>
    <r>
      <rPr>
        <sz val="9"/>
        <rFont val="仿宋_GB2312"/>
        <charset val="134"/>
      </rPr>
      <t>头。</t>
    </r>
  </si>
  <si>
    <r>
      <rPr>
        <sz val="9"/>
        <rFont val="仿宋_GB2312"/>
        <charset val="134"/>
      </rPr>
      <t>各乡镇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</si>
  <si>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月</t>
    </r>
    <r>
      <rPr>
        <sz val="9"/>
        <rFont val="Times New Roman"/>
        <charset val="134"/>
      </rPr>
      <t>-12</t>
    </r>
    <r>
      <rPr>
        <sz val="9"/>
        <rFont val="仿宋_GB2312"/>
        <charset val="134"/>
      </rPr>
      <t>月</t>
    </r>
  </si>
  <si>
    <r>
      <rPr>
        <sz val="9"/>
        <rFont val="仿宋_GB2312"/>
        <charset val="134"/>
      </rPr>
      <t>农业农村局</t>
    </r>
  </si>
  <si>
    <r>
      <rPr>
        <sz val="9"/>
        <rFont val="仿宋_GB2312"/>
        <charset val="134"/>
      </rPr>
      <t>洪兴志</t>
    </r>
  </si>
  <si>
    <r>
      <rPr>
        <sz val="9"/>
        <rFont val="仿宋_GB2312"/>
        <charset val="134"/>
      </rPr>
      <t>通过实施产业项目，新增见犊补母</t>
    </r>
    <r>
      <rPr>
        <sz val="9"/>
        <rFont val="Times New Roman"/>
        <charset val="134"/>
      </rPr>
      <t>20000</t>
    </r>
    <r>
      <rPr>
        <sz val="9"/>
        <rFont val="仿宋_GB2312"/>
        <charset val="134"/>
      </rPr>
      <t>头，保障脱贫户和监测户当年出生牛犊的基础母牛全覆盖，实现稳定增收、降低返贫风险、提高群众满意度。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</si>
  <si>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年新增基础母牛补助项目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</si>
  <si>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600</t>
    </r>
    <r>
      <rPr>
        <sz val="9"/>
        <rFont val="仿宋_GB2312"/>
        <charset val="134"/>
      </rPr>
      <t>万元，建设内容：脱贫户和监测对象新增基础母牛</t>
    </r>
    <r>
      <rPr>
        <sz val="9"/>
        <rFont val="Times New Roman"/>
        <charset val="134"/>
      </rPr>
      <t>3000</t>
    </r>
    <r>
      <rPr>
        <sz val="9"/>
        <rFont val="仿宋_GB2312"/>
        <charset val="134"/>
      </rPr>
      <t>头。</t>
    </r>
  </si>
  <si>
    <r>
      <rPr>
        <sz val="9"/>
        <rFont val="仿宋_GB2312"/>
        <charset val="134"/>
      </rPr>
      <t>通过实施产业项目，完成基础母牛补栏</t>
    </r>
    <r>
      <rPr>
        <sz val="9"/>
        <rFont val="Times New Roman"/>
        <charset val="134"/>
      </rPr>
      <t>3000</t>
    </r>
    <r>
      <rPr>
        <sz val="9"/>
        <rFont val="仿宋_GB2312"/>
        <charset val="134"/>
      </rPr>
      <t>头，带动</t>
    </r>
    <r>
      <rPr>
        <sz val="9"/>
        <rFont val="Times New Roman"/>
        <charset val="134"/>
      </rPr>
      <t>3547</t>
    </r>
    <r>
      <rPr>
        <sz val="9"/>
        <rFont val="仿宋_GB2312"/>
        <charset val="134"/>
      </rPr>
      <t>户</t>
    </r>
    <r>
      <rPr>
        <sz val="9"/>
        <rFont val="Times New Roman"/>
        <charset val="134"/>
      </rPr>
      <t>14543</t>
    </r>
    <r>
      <rPr>
        <sz val="9"/>
        <rFont val="仿宋_GB2312"/>
        <charset val="134"/>
      </rPr>
      <t>人脱贫户和监测户发展产业提高收入，实现稳定增收、降低返贫风险、提高群众满意度。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</si>
  <si>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年新增基础母羊补助项目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</si>
  <si>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2400</t>
    </r>
    <r>
      <rPr>
        <sz val="9"/>
        <rFont val="仿宋_GB2312"/>
        <charset val="134"/>
      </rPr>
      <t>万元，中央衔接资金</t>
    </r>
    <r>
      <rPr>
        <sz val="9"/>
        <rFont val="Times New Roman"/>
        <charset val="134"/>
      </rPr>
      <t>2400</t>
    </r>
    <r>
      <rPr>
        <sz val="9"/>
        <rFont val="仿宋_GB2312"/>
        <charset val="134"/>
      </rPr>
      <t>万元，建设内容：脱贫户和监测对象新增基础母羊</t>
    </r>
    <r>
      <rPr>
        <sz val="9"/>
        <rFont val="Times New Roman"/>
        <charset val="134"/>
      </rPr>
      <t>80000</t>
    </r>
    <r>
      <rPr>
        <sz val="9"/>
        <rFont val="仿宋_GB2312"/>
        <charset val="134"/>
      </rPr>
      <t>只。</t>
    </r>
  </si>
  <si>
    <r>
      <rPr>
        <sz val="9"/>
        <rFont val="仿宋_GB2312"/>
        <charset val="134"/>
      </rPr>
      <t>通过实施产业项目，新增基础母羊</t>
    </r>
    <r>
      <rPr>
        <sz val="9"/>
        <rFont val="Times New Roman"/>
        <charset val="134"/>
      </rPr>
      <t>80000</t>
    </r>
    <r>
      <rPr>
        <sz val="9"/>
        <rFont val="仿宋_GB2312"/>
        <charset val="134"/>
      </rPr>
      <t>只，带动</t>
    </r>
    <r>
      <rPr>
        <sz val="9"/>
        <rFont val="Times New Roman"/>
        <charset val="134"/>
      </rPr>
      <t>6875</t>
    </r>
    <r>
      <rPr>
        <sz val="9"/>
        <rFont val="仿宋_GB2312"/>
        <charset val="134"/>
      </rPr>
      <t>户</t>
    </r>
    <r>
      <rPr>
        <sz val="9"/>
        <rFont val="Times New Roman"/>
        <charset val="134"/>
      </rPr>
      <t>28956</t>
    </r>
    <r>
      <rPr>
        <sz val="9"/>
        <rFont val="仿宋_GB2312"/>
        <charset val="134"/>
      </rPr>
      <t>人脱贫户和监测户发展产业提高收入，实现稳定增收、降低返贫风险、提高群众满意度。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</si>
  <si>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年生猪养殖补助项目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</si>
  <si>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万元，中央衔接资金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万元，建设内容：脱贫户和监测对象养殖生猪</t>
    </r>
    <r>
      <rPr>
        <sz val="9"/>
        <rFont val="Times New Roman"/>
        <charset val="134"/>
      </rPr>
      <t>6000</t>
    </r>
    <r>
      <rPr>
        <sz val="9"/>
        <rFont val="仿宋_GB2312"/>
        <charset val="134"/>
      </rPr>
      <t>头。</t>
    </r>
  </si>
  <si>
    <r>
      <rPr>
        <sz val="9"/>
        <rFont val="仿宋_GB2312"/>
        <charset val="134"/>
      </rPr>
      <t>通过实施产业项目，新增生猪养殖</t>
    </r>
    <r>
      <rPr>
        <sz val="9"/>
        <rFont val="Times New Roman"/>
        <charset val="134"/>
      </rPr>
      <t>6000</t>
    </r>
    <r>
      <rPr>
        <sz val="9"/>
        <rFont val="仿宋_GB2312"/>
        <charset val="134"/>
      </rPr>
      <t>头，带动</t>
    </r>
    <r>
      <rPr>
        <sz val="9"/>
        <rFont val="Times New Roman"/>
        <charset val="134"/>
      </rPr>
      <t>2753</t>
    </r>
    <r>
      <rPr>
        <sz val="9"/>
        <rFont val="仿宋_GB2312"/>
        <charset val="134"/>
      </rPr>
      <t>户</t>
    </r>
    <r>
      <rPr>
        <sz val="9"/>
        <rFont val="Times New Roman"/>
        <charset val="134"/>
      </rPr>
      <t>11287</t>
    </r>
    <r>
      <rPr>
        <sz val="9"/>
        <rFont val="仿宋_GB2312"/>
        <charset val="134"/>
      </rPr>
      <t>人脱贫户和监测户发展产业提高收入，实现稳定增收、降低返贫风险、提高群众满意度。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</si>
  <si>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年饲草种植补助项目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</si>
  <si>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1750</t>
    </r>
    <r>
      <rPr>
        <sz val="9"/>
        <rFont val="仿宋_GB2312"/>
        <charset val="134"/>
      </rPr>
      <t>万元，中央衔接资金</t>
    </r>
    <r>
      <rPr>
        <sz val="9"/>
        <rFont val="Times New Roman"/>
        <charset val="134"/>
      </rPr>
      <t>1750</t>
    </r>
    <r>
      <rPr>
        <sz val="9"/>
        <rFont val="仿宋_GB2312"/>
        <charset val="134"/>
      </rPr>
      <t>万元，建设内容：脱贫户和监测对象种植饲草（含饲用玉米）</t>
    </r>
    <r>
      <rPr>
        <sz val="9"/>
        <rFont val="Times New Roman"/>
        <charset val="134"/>
      </rPr>
      <t>250000</t>
    </r>
    <r>
      <rPr>
        <sz val="9"/>
        <rFont val="仿宋_GB2312"/>
        <charset val="134"/>
      </rPr>
      <t>亩。</t>
    </r>
  </si>
  <si>
    <r>
      <rPr>
        <sz val="9"/>
        <rFont val="仿宋_GB2312"/>
        <charset val="134"/>
      </rPr>
      <t>通过实施产业项目，完成饲草种植</t>
    </r>
    <r>
      <rPr>
        <sz val="9"/>
        <rFont val="Times New Roman"/>
        <charset val="134"/>
      </rPr>
      <t>250000</t>
    </r>
    <r>
      <rPr>
        <sz val="9"/>
        <rFont val="仿宋_GB2312"/>
        <charset val="134"/>
      </rPr>
      <t>亩，带动</t>
    </r>
    <r>
      <rPr>
        <sz val="9"/>
        <rFont val="Times New Roman"/>
        <charset val="134"/>
      </rPr>
      <t>18713</t>
    </r>
    <r>
      <rPr>
        <sz val="9"/>
        <rFont val="仿宋_GB2312"/>
        <charset val="134"/>
      </rPr>
      <t>户</t>
    </r>
    <r>
      <rPr>
        <sz val="9"/>
        <rFont val="Times New Roman"/>
        <charset val="134"/>
      </rPr>
      <t>76712</t>
    </r>
    <r>
      <rPr>
        <sz val="9"/>
        <rFont val="仿宋_GB2312"/>
        <charset val="134"/>
      </rPr>
      <t>人脱贫户和监测户发展产业提高收入，实现稳定增收、降低返贫风险、提高群众满意度。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</si>
  <si>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肉牛产业保母稳群饲草补贴项目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</si>
  <si>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2000</t>
    </r>
    <r>
      <rPr>
        <sz val="9"/>
        <rFont val="仿宋_GB2312"/>
        <charset val="134"/>
      </rPr>
      <t>万元，建设内容：脱贫户和监测对象计划补助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万头，补助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个月，补助标准为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头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月</t>
    </r>
    <r>
      <rPr>
        <sz val="9"/>
        <rFont val="仿宋_GB2312"/>
        <charset val="134"/>
      </rPr>
      <t>。</t>
    </r>
  </si>
  <si>
    <r>
      <rPr>
        <sz val="9"/>
        <rFont val="仿宋_GB2312"/>
        <charset val="134"/>
      </rPr>
      <t>通过实施产业项目，带动</t>
    </r>
    <r>
      <rPr>
        <sz val="9"/>
        <rFont val="Times New Roman"/>
        <charset val="134"/>
      </rPr>
      <t>18713</t>
    </r>
    <r>
      <rPr>
        <sz val="9"/>
        <rFont val="仿宋_GB2312"/>
        <charset val="134"/>
      </rPr>
      <t>户</t>
    </r>
    <r>
      <rPr>
        <sz val="9"/>
        <rFont val="Times New Roman"/>
        <charset val="134"/>
      </rPr>
      <t>76712</t>
    </r>
    <r>
      <rPr>
        <sz val="9"/>
        <rFont val="仿宋_GB2312"/>
        <charset val="134"/>
      </rPr>
      <t>人脱贫户和监测户发展产业提高收入，实现稳定增收、降低返贫风险、提高群众满意度。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</si>
  <si>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年马铃薯种植补助项目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</si>
  <si>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1000</t>
    </r>
    <r>
      <rPr>
        <sz val="9"/>
        <rFont val="仿宋_GB2312"/>
        <charset val="134"/>
      </rPr>
      <t>万元，中央衔接资金</t>
    </r>
    <r>
      <rPr>
        <sz val="9"/>
        <rFont val="Times New Roman"/>
        <charset val="134"/>
      </rPr>
      <t>1000</t>
    </r>
    <r>
      <rPr>
        <sz val="9"/>
        <rFont val="仿宋_GB2312"/>
        <charset val="134"/>
      </rPr>
      <t>万元，建设内容：脱贫户和监测对象种植马铃薯</t>
    </r>
    <r>
      <rPr>
        <sz val="9"/>
        <rFont val="Times New Roman"/>
        <charset val="134"/>
      </rPr>
      <t>50000</t>
    </r>
    <r>
      <rPr>
        <sz val="9"/>
        <rFont val="仿宋_GB2312"/>
        <charset val="134"/>
      </rPr>
      <t>亩。</t>
    </r>
  </si>
  <si>
    <r>
      <rPr>
        <sz val="9"/>
        <rFont val="仿宋_GB2312"/>
        <charset val="134"/>
      </rPr>
      <t>通过实施产业项目，完成马铃薯种植</t>
    </r>
    <r>
      <rPr>
        <sz val="9"/>
        <rFont val="Times New Roman"/>
        <charset val="134"/>
      </rPr>
      <t>50000</t>
    </r>
    <r>
      <rPr>
        <sz val="9"/>
        <rFont val="仿宋_GB2312"/>
        <charset val="134"/>
      </rPr>
      <t>亩，带动</t>
    </r>
    <r>
      <rPr>
        <sz val="9"/>
        <rFont val="Times New Roman"/>
        <charset val="134"/>
      </rPr>
      <t>7692</t>
    </r>
    <r>
      <rPr>
        <sz val="9"/>
        <rFont val="仿宋_GB2312"/>
        <charset val="134"/>
      </rPr>
      <t>户</t>
    </r>
    <r>
      <rPr>
        <sz val="9"/>
        <rFont val="Times New Roman"/>
        <charset val="134"/>
      </rPr>
      <t>31256</t>
    </r>
    <r>
      <rPr>
        <sz val="9"/>
        <rFont val="仿宋_GB2312"/>
        <charset val="134"/>
      </rPr>
      <t>人脱贫户和监测户发展产业提高收入，实现稳定增收、降低返贫风险、提高群众满意度。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</si>
  <si>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年小杂粮种植补助项目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</si>
  <si>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3000</t>
    </r>
    <r>
      <rPr>
        <sz val="9"/>
        <rFont val="仿宋_GB2312"/>
        <charset val="134"/>
      </rPr>
      <t>万元，中央衔接资金</t>
    </r>
    <r>
      <rPr>
        <sz val="9"/>
        <rFont val="Times New Roman"/>
        <charset val="134"/>
      </rPr>
      <t>3000</t>
    </r>
    <r>
      <rPr>
        <sz val="9"/>
        <rFont val="仿宋_GB2312"/>
        <charset val="134"/>
      </rPr>
      <t>万元，建设内容：脱贫户和监测对象种植小杂粮</t>
    </r>
    <r>
      <rPr>
        <sz val="9"/>
        <rFont val="Times New Roman"/>
        <charset val="134"/>
      </rPr>
      <t>200000</t>
    </r>
    <r>
      <rPr>
        <sz val="9"/>
        <rFont val="仿宋_GB2312"/>
        <charset val="134"/>
      </rPr>
      <t>亩。</t>
    </r>
  </si>
  <si>
    <r>
      <rPr>
        <sz val="9"/>
        <rFont val="仿宋_GB2312"/>
        <charset val="134"/>
      </rPr>
      <t>通过实施产业项目，完成小杂粮种植</t>
    </r>
    <r>
      <rPr>
        <sz val="9"/>
        <rFont val="Times New Roman"/>
        <charset val="134"/>
      </rPr>
      <t>100000</t>
    </r>
    <r>
      <rPr>
        <sz val="9"/>
        <rFont val="仿宋_GB2312"/>
        <charset val="134"/>
      </rPr>
      <t>亩，带动</t>
    </r>
    <r>
      <rPr>
        <sz val="9"/>
        <rFont val="Times New Roman"/>
        <charset val="134"/>
      </rPr>
      <t>8896</t>
    </r>
    <r>
      <rPr>
        <sz val="9"/>
        <rFont val="仿宋_GB2312"/>
        <charset val="134"/>
      </rPr>
      <t>户</t>
    </r>
    <r>
      <rPr>
        <sz val="9"/>
        <rFont val="Times New Roman"/>
        <charset val="134"/>
      </rPr>
      <t>36473</t>
    </r>
    <r>
      <rPr>
        <sz val="9"/>
        <rFont val="仿宋_GB2312"/>
        <charset val="134"/>
      </rPr>
      <t>人脱贫户和监测户发展产业提高收入，实现稳定增收、降低返贫风险、提高群众满意度。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</si>
  <si>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年瓜菜种植补助项目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</si>
  <si>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500</t>
    </r>
    <r>
      <rPr>
        <sz val="9"/>
        <rFont val="仿宋_GB2312"/>
        <charset val="134"/>
      </rPr>
      <t>万元，中央衔接资金</t>
    </r>
    <r>
      <rPr>
        <sz val="9"/>
        <rFont val="Times New Roman"/>
        <charset val="134"/>
      </rPr>
      <t>500</t>
    </r>
    <r>
      <rPr>
        <sz val="9"/>
        <rFont val="仿宋_GB2312"/>
        <charset val="134"/>
      </rPr>
      <t>万元，建设内容：脱贫户和监测对象种植瓜菜</t>
    </r>
    <r>
      <rPr>
        <sz val="9"/>
        <rFont val="Times New Roman"/>
        <charset val="134"/>
      </rPr>
      <t>25000</t>
    </r>
    <r>
      <rPr>
        <sz val="9"/>
        <rFont val="仿宋_GB2312"/>
        <charset val="134"/>
      </rPr>
      <t>亩。</t>
    </r>
  </si>
  <si>
    <r>
      <rPr>
        <sz val="9"/>
        <rFont val="仿宋_GB2312"/>
        <charset val="134"/>
      </rPr>
      <t>通过实施产业项目，完成蔬菜种植</t>
    </r>
    <r>
      <rPr>
        <sz val="9"/>
        <rFont val="Times New Roman"/>
        <charset val="134"/>
      </rPr>
      <t>25000</t>
    </r>
    <r>
      <rPr>
        <sz val="9"/>
        <rFont val="仿宋_GB2312"/>
        <charset val="134"/>
      </rPr>
      <t>亩，带动</t>
    </r>
    <r>
      <rPr>
        <sz val="9"/>
        <rFont val="Times New Roman"/>
        <charset val="134"/>
      </rPr>
      <t>1948</t>
    </r>
    <r>
      <rPr>
        <sz val="9"/>
        <rFont val="仿宋_GB2312"/>
        <charset val="134"/>
      </rPr>
      <t>户</t>
    </r>
    <r>
      <rPr>
        <sz val="9"/>
        <rFont val="Times New Roman"/>
        <charset val="134"/>
      </rPr>
      <t>7988</t>
    </r>
    <r>
      <rPr>
        <sz val="9"/>
        <rFont val="仿宋_GB2312"/>
        <charset val="134"/>
      </rPr>
      <t>人脱贫户和监测户发展产业提高收入，实现稳定增收、降低返贫风险、提高群众满意度。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</si>
  <si>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年油料作物种植补助项目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</si>
  <si>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750</t>
    </r>
    <r>
      <rPr>
        <sz val="9"/>
        <rFont val="仿宋_GB2312"/>
        <charset val="134"/>
      </rPr>
      <t>万元，中央衔接资金</t>
    </r>
    <r>
      <rPr>
        <sz val="9"/>
        <rFont val="Times New Roman"/>
        <charset val="134"/>
      </rPr>
      <t>750</t>
    </r>
    <r>
      <rPr>
        <sz val="9"/>
        <rFont val="仿宋_GB2312"/>
        <charset val="134"/>
      </rPr>
      <t>万元，建设内容：脱贫户和监测对象种植油料作物</t>
    </r>
    <r>
      <rPr>
        <sz val="9"/>
        <rFont val="Times New Roman"/>
        <charset val="134"/>
      </rPr>
      <t>50000</t>
    </r>
    <r>
      <rPr>
        <sz val="9"/>
        <rFont val="仿宋_GB2312"/>
        <charset val="134"/>
      </rPr>
      <t>亩。</t>
    </r>
  </si>
  <si>
    <r>
      <rPr>
        <sz val="9"/>
        <rFont val="仿宋_GB2312"/>
        <charset val="134"/>
      </rPr>
      <t>通过实施产业项目，完成油料种植</t>
    </r>
    <r>
      <rPr>
        <sz val="9"/>
        <rFont val="Times New Roman"/>
        <charset val="134"/>
      </rPr>
      <t>50000</t>
    </r>
    <r>
      <rPr>
        <sz val="9"/>
        <rFont val="仿宋_GB2312"/>
        <charset val="134"/>
      </rPr>
      <t>亩，带动</t>
    </r>
    <r>
      <rPr>
        <sz val="9"/>
        <rFont val="Times New Roman"/>
        <charset val="134"/>
      </rPr>
      <t>13562</t>
    </r>
    <r>
      <rPr>
        <sz val="9"/>
        <rFont val="仿宋_GB2312"/>
        <charset val="134"/>
      </rPr>
      <t>户</t>
    </r>
    <r>
      <rPr>
        <sz val="9"/>
        <rFont val="Times New Roman"/>
        <charset val="134"/>
      </rPr>
      <t>55604</t>
    </r>
    <r>
      <rPr>
        <sz val="9"/>
        <rFont val="仿宋_GB2312"/>
        <charset val="134"/>
      </rPr>
      <t>人脱贫户和监测户发展产业提高收入，实现稳定增收、降低返贫风险、提高群众满意度。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</si>
  <si>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年养殖棚圈建设补助项目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</si>
  <si>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120</t>
    </r>
    <r>
      <rPr>
        <sz val="9"/>
        <rFont val="仿宋_GB2312"/>
        <charset val="134"/>
      </rPr>
      <t>万元，中央衔接资金</t>
    </r>
    <r>
      <rPr>
        <sz val="9"/>
        <rFont val="Times New Roman"/>
        <charset val="134"/>
      </rPr>
      <t>120</t>
    </r>
    <r>
      <rPr>
        <sz val="9"/>
        <rFont val="仿宋_GB2312"/>
        <charset val="134"/>
      </rPr>
      <t>万元，建设内容：新建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平方米棚圈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座。</t>
    </r>
  </si>
  <si>
    <r>
      <rPr>
        <sz val="9"/>
        <rFont val="仿宋_GB2312"/>
        <charset val="134"/>
      </rPr>
      <t>通过实施产业项目，完成养殖棚圈建设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座，带动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户</t>
    </r>
    <r>
      <rPr>
        <sz val="9"/>
        <rFont val="Times New Roman"/>
        <charset val="134"/>
      </rPr>
      <t>820</t>
    </r>
    <r>
      <rPr>
        <sz val="9"/>
        <rFont val="仿宋_GB2312"/>
        <charset val="134"/>
      </rPr>
      <t>人脱贫户和监测户发展产业提高收入，实现稳定增收、降低返贫风险、提高群众满意度。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</si>
  <si>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年旱作区特色产业配套项目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</si>
  <si>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3670</t>
    </r>
    <r>
      <rPr>
        <sz val="9"/>
        <rFont val="仿宋_GB2312"/>
        <charset val="134"/>
      </rPr>
      <t>万元，全部为中央衔接资金，建设内容：围绕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一主四特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旱作农业区的特色产业，春季覆膜种植</t>
    </r>
    <r>
      <rPr>
        <sz val="9"/>
        <rFont val="Times New Roman"/>
        <charset val="134"/>
      </rPr>
      <t>30.8</t>
    </r>
    <r>
      <rPr>
        <sz val="9"/>
        <rFont val="仿宋_GB2312"/>
        <charset val="134"/>
      </rPr>
      <t>万亩；春季覆膜种植</t>
    </r>
    <r>
      <rPr>
        <sz val="9"/>
        <rFont val="Times New Roman"/>
        <charset val="134"/>
      </rPr>
      <t>4.2</t>
    </r>
    <r>
      <rPr>
        <sz val="9"/>
        <rFont val="仿宋_GB2312"/>
        <charset val="134"/>
      </rPr>
      <t>万亩</t>
    </r>
    <r>
      <rPr>
        <sz val="9"/>
        <rFont val="Times New Roman"/>
        <charset val="134"/>
      </rPr>
      <t>.</t>
    </r>
  </si>
  <si>
    <r>
      <rPr>
        <sz val="9"/>
        <rFont val="仿宋_GB2312"/>
        <charset val="134"/>
      </rPr>
      <t>巩固提升旱作地区农业综合生产能力，保障农业生产安全，创新技术模式体制机制；示范推广旱作节水保墒、地膜减量增效等技术，开展新技术新产品试验示范；通过覆膜保墒，提高抗旱减灾能力，实现资源高效利用，促进旱作区农业绿色高质量发展；保障脱贫户、监测户、特殊困难户种植业收入持续增加，引导新型经营主体扩大产业规模；</t>
    </r>
  </si>
  <si>
    <r>
      <rPr>
        <sz val="9"/>
        <rFont val="仿宋_GB2312"/>
        <charset val="134"/>
      </rPr>
      <t>其中</t>
    </r>
    <r>
      <rPr>
        <sz val="9"/>
        <rFont val="Times New Roman"/>
        <charset val="134"/>
      </rPr>
      <t>1659</t>
    </r>
    <r>
      <rPr>
        <sz val="9"/>
        <rFont val="仿宋_GB2312"/>
        <charset val="134"/>
      </rPr>
      <t>万元为少数民族发展资金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</si>
  <si>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年马铃薯脱毒种薯三级繁育体系建设项目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</si>
  <si>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800</t>
    </r>
    <r>
      <rPr>
        <sz val="9"/>
        <rFont val="仿宋_GB2312"/>
        <charset val="134"/>
      </rPr>
      <t>万元，全部为中央衔接资金，建设内容：采购青薯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号原原种</t>
    </r>
    <r>
      <rPr>
        <sz val="9"/>
        <rFont val="Times New Roman"/>
        <charset val="134"/>
      </rPr>
      <t>1000</t>
    </r>
    <r>
      <rPr>
        <sz val="9"/>
        <rFont val="仿宋_GB2312"/>
        <charset val="134"/>
      </rPr>
      <t>万粒、原种</t>
    </r>
    <r>
      <rPr>
        <sz val="9"/>
        <rFont val="Times New Roman"/>
        <charset val="134"/>
      </rPr>
      <t>3000</t>
    </r>
    <r>
      <rPr>
        <sz val="9"/>
        <rFont val="仿宋_GB2312"/>
        <charset val="134"/>
      </rPr>
      <t>吨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青薯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2500</t>
    </r>
    <r>
      <rPr>
        <sz val="9"/>
        <rFont val="仿宋_GB2312"/>
        <charset val="134"/>
      </rPr>
      <t>吨、冀张薯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500</t>
    </r>
    <r>
      <rPr>
        <sz val="9"/>
        <rFont val="仿宋_GB2312"/>
        <charset val="134"/>
      </rPr>
      <t>吨）。</t>
    </r>
  </si>
  <si>
    <r>
      <rPr>
        <sz val="9"/>
        <rFont val="仿宋_GB2312"/>
        <charset val="134"/>
      </rPr>
      <t>树台乡、关庄乡、红羊乡</t>
    </r>
  </si>
  <si>
    <r>
      <rPr>
        <sz val="9"/>
        <rFont val="仿宋_GB2312"/>
        <charset val="134"/>
      </rPr>
      <t>使马铃薯脱毒种薯率达到</t>
    </r>
    <r>
      <rPr>
        <sz val="9"/>
        <rFont val="Times New Roman"/>
        <charset val="134"/>
      </rPr>
      <t>85%</t>
    </r>
    <r>
      <rPr>
        <sz val="9"/>
        <rFont val="仿宋_GB2312"/>
        <charset val="134"/>
      </rPr>
      <t>以上，提高群众对脱毒种薯的认知率、帮助种植户抵御生产风险，减轻因种薯带毒造成的病害发生情况。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</si>
  <si>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年扶持壮大村集体经济项目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</si>
  <si>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500</t>
    </r>
    <r>
      <rPr>
        <sz val="9"/>
        <rFont val="仿宋_GB2312"/>
        <charset val="134"/>
      </rPr>
      <t>万元，建设内容：鼓励村集体经济组织围绕全县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一主四特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主导产业，发展肉牛养殖配套服务，流转闲置、撂荒土地开展规模化种植、聚焦特色产业后端，发展农产品加工业、探索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村集体</t>
    </r>
    <r>
      <rPr>
        <sz val="9"/>
        <rFont val="Times New Roman"/>
        <charset val="134"/>
      </rPr>
      <t>+</t>
    </r>
    <r>
      <rPr>
        <sz val="9"/>
        <rFont val="仿宋_GB2312"/>
        <charset val="134"/>
      </rPr>
      <t>国有企业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、党支部领办合作社等发展模式，通过村级申报、乡镇审核、县级审核，择优选取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个发展前景较好，带动能力较强的项目，进一步发展壮大村级集体经济，多渠道增加村级集体经营收入，使村集体经济实力逐步增强，集体积累逐年增加，形成较强的经济发展后盾和较稳定的村集体经营收益保障。</t>
    </r>
  </si>
  <si>
    <r>
      <rPr>
        <sz val="9"/>
        <rFont val="仿宋_GB2312"/>
        <charset val="134"/>
      </rPr>
      <t>在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个乡镇遴选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个村，每个村安排项目资金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万元，持续发展壮大村集体经济，在实现村集体经营收益的同时，带动农户增收。</t>
    </r>
  </si>
  <si>
    <r>
      <rPr>
        <sz val="9"/>
        <rFont val="仿宋_GB2312"/>
        <charset val="134"/>
      </rPr>
      <t>海原县</t>
    </r>
    <r>
      <rPr>
        <sz val="9"/>
        <color indexed="8"/>
        <rFont val="Times New Roman"/>
        <charset val="134"/>
      </rPr>
      <t>2024</t>
    </r>
    <r>
      <rPr>
        <sz val="9"/>
        <color theme="1"/>
        <rFont val="仿宋_GB2312"/>
        <charset val="134"/>
      </rPr>
      <t>年设施农业维修改造项目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</si>
  <si>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375</t>
    </r>
    <r>
      <rPr>
        <sz val="9"/>
        <rFont val="仿宋_GB2312"/>
        <charset val="134"/>
      </rPr>
      <t>元，建设内容：维修改造</t>
    </r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座日光温室，每座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万元。</t>
    </r>
  </si>
  <si>
    <r>
      <rPr>
        <sz val="9"/>
        <rFont val="仿宋_GB2312"/>
        <charset val="134"/>
      </rPr>
      <t>高崖乡</t>
    </r>
  </si>
  <si>
    <r>
      <rPr>
        <sz val="9"/>
        <rFont val="仿宋_GB2312"/>
        <charset val="134"/>
      </rPr>
      <t>姚治军</t>
    </r>
  </si>
  <si>
    <r>
      <rPr>
        <sz val="9"/>
        <rFont val="仿宋_GB2312"/>
        <charset val="134"/>
      </rPr>
      <t>维修改造后设施标准化建设水平及质量大幅提升，冬季安全生产性能明显提高；主要蔬菜优良品种覆盖率达</t>
    </r>
    <r>
      <rPr>
        <sz val="9"/>
        <rFont val="Times New Roman"/>
        <charset val="134"/>
      </rPr>
      <t>95%</t>
    </r>
    <r>
      <rPr>
        <sz val="9"/>
        <rFont val="仿宋_GB2312"/>
        <charset val="134"/>
      </rPr>
      <t>，提质增效技术推广普及率达</t>
    </r>
    <r>
      <rPr>
        <sz val="9"/>
        <rFont val="Times New Roman"/>
        <charset val="134"/>
      </rPr>
      <t>80%</t>
    </r>
    <r>
      <rPr>
        <sz val="9"/>
        <rFont val="仿宋_GB2312"/>
        <charset val="134"/>
      </rPr>
      <t>以上。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</si>
  <si>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年西河中型灌区西安镇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万亩特色产业（小茴香）配套设施项目</t>
    </r>
  </si>
  <si>
    <r>
      <rPr>
        <sz val="9"/>
        <rFont val="仿宋_GB2312"/>
        <charset val="134"/>
      </rPr>
      <t>该项目预算投入共计</t>
    </r>
    <r>
      <rPr>
        <sz val="9"/>
        <rFont val="Times New Roman"/>
        <charset val="134"/>
      </rPr>
      <t>9295</t>
    </r>
    <r>
      <rPr>
        <sz val="9"/>
        <rFont val="仿宋_GB2312"/>
        <charset val="134"/>
      </rPr>
      <t>万元，其中中央衔接资金</t>
    </r>
    <r>
      <rPr>
        <sz val="9"/>
        <rFont val="Times New Roman"/>
        <charset val="134"/>
      </rPr>
      <t>1300</t>
    </r>
    <r>
      <rPr>
        <sz val="9"/>
        <rFont val="仿宋_GB2312"/>
        <charset val="134"/>
      </rPr>
      <t>万元，自治区衔接资金</t>
    </r>
    <r>
      <rPr>
        <sz val="9"/>
        <rFont val="Times New Roman"/>
        <charset val="134"/>
      </rPr>
      <t>2700</t>
    </r>
    <r>
      <rPr>
        <sz val="9"/>
        <rFont val="仿宋_GB2312"/>
        <charset val="134"/>
      </rPr>
      <t>万元，行业资金</t>
    </r>
    <r>
      <rPr>
        <sz val="9"/>
        <rFont val="Times New Roman"/>
        <charset val="134"/>
      </rPr>
      <t>5295</t>
    </r>
    <r>
      <rPr>
        <sz val="9"/>
        <rFont val="仿宋_GB2312"/>
        <charset val="134"/>
      </rPr>
      <t>万元。建设内容：铺设干管总长</t>
    </r>
    <r>
      <rPr>
        <sz val="9"/>
        <rFont val="Times New Roman"/>
        <charset val="134"/>
      </rPr>
      <t>93</t>
    </r>
    <r>
      <rPr>
        <sz val="9"/>
        <rFont val="仿宋_GB2312"/>
        <charset val="134"/>
      </rPr>
      <t>公里，分干管总长</t>
    </r>
    <r>
      <rPr>
        <sz val="9"/>
        <rFont val="Times New Roman"/>
        <charset val="134"/>
      </rPr>
      <t>272</t>
    </r>
    <r>
      <rPr>
        <sz val="9"/>
        <rFont val="仿宋_GB2312"/>
        <charset val="134"/>
      </rPr>
      <t>公里，支管</t>
    </r>
    <r>
      <rPr>
        <sz val="9"/>
        <rFont val="Times New Roman"/>
        <charset val="134"/>
      </rPr>
      <t>188</t>
    </r>
    <r>
      <rPr>
        <sz val="9"/>
        <rFont val="仿宋_GB2312"/>
        <charset val="134"/>
      </rPr>
      <t>公里，灌带</t>
    </r>
    <r>
      <rPr>
        <sz val="9"/>
        <rFont val="Times New Roman"/>
        <charset val="134"/>
      </rPr>
      <t>19118</t>
    </r>
    <r>
      <rPr>
        <sz val="9"/>
        <rFont val="仿宋_GB2312"/>
        <charset val="134"/>
      </rPr>
      <t>公里，田间管网配套建筑物</t>
    </r>
    <r>
      <rPr>
        <sz val="9"/>
        <rFont val="Times New Roman"/>
        <charset val="134"/>
      </rPr>
      <t>1982</t>
    </r>
    <r>
      <rPr>
        <sz val="9"/>
        <rFont val="仿宋_GB2312"/>
        <charset val="134"/>
      </rPr>
      <t>座。配套信息化及自动化。建设内容：发展现代高效节水灌溉面积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万亩。新建调蓄水池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座总容积</t>
    </r>
    <r>
      <rPr>
        <sz val="9"/>
        <rFont val="Times New Roman"/>
        <charset val="134"/>
      </rPr>
      <t>29.7</t>
    </r>
    <r>
      <rPr>
        <sz val="9"/>
        <rFont val="仿宋_GB2312"/>
        <charset val="134"/>
      </rPr>
      <t>万</t>
    </r>
    <r>
      <rPr>
        <sz val="9"/>
        <rFont val="Times New Roman"/>
        <charset val="134"/>
      </rPr>
      <t>m³</t>
    </r>
    <r>
      <rPr>
        <sz val="9"/>
        <rFont val="仿宋_GB2312"/>
        <charset val="134"/>
      </rPr>
      <t>，铺设引水管线</t>
    </r>
    <r>
      <rPr>
        <sz val="9"/>
        <rFont val="Times New Roman"/>
        <charset val="134"/>
      </rPr>
      <t>8.88</t>
    </r>
    <r>
      <rPr>
        <sz val="9"/>
        <rFont val="仿宋_GB2312"/>
        <charset val="134"/>
      </rPr>
      <t>公里，配套各类建筑物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座；改建首部枢纽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处，建筑面积</t>
    </r>
    <r>
      <rPr>
        <sz val="9"/>
        <rFont val="Times New Roman"/>
        <charset val="134"/>
      </rPr>
      <t>498</t>
    </r>
    <r>
      <rPr>
        <sz val="9"/>
        <rFont val="仿宋_GB2312"/>
        <charset val="134"/>
      </rPr>
      <t>平方米，新建首部枢纽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处，建筑面积</t>
    </r>
    <r>
      <rPr>
        <sz val="9"/>
        <rFont val="Times New Roman"/>
        <charset val="134"/>
      </rPr>
      <t>1849</t>
    </r>
    <r>
      <rPr>
        <sz val="9"/>
        <rFont val="仿宋_GB2312"/>
        <charset val="134"/>
      </rPr>
      <t>平方米。</t>
    </r>
  </si>
  <si>
    <r>
      <rPr>
        <sz val="9"/>
        <rFont val="仿宋_GB2312"/>
        <charset val="134"/>
      </rPr>
      <t>西安镇</t>
    </r>
  </si>
  <si>
    <r>
      <rPr>
        <sz val="9"/>
        <rFont val="仿宋_GB2312"/>
        <charset val="134"/>
      </rPr>
      <t>水务局</t>
    </r>
  </si>
  <si>
    <r>
      <rPr>
        <sz val="9"/>
        <rFont val="仿宋_GB2312"/>
        <charset val="134"/>
      </rPr>
      <t>祁国福</t>
    </r>
  </si>
  <si>
    <r>
      <rPr>
        <sz val="9"/>
        <rFont val="仿宋_GB2312"/>
        <charset val="134"/>
      </rPr>
      <t>建设特色产业配套设施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万亩，配套泵站、田间管网及自动化控制系统。改善项目区农业生产生活条件，提高水资源利用效率和农业产值实现稳定增收、降低返贫风险、提高群众满意度。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</si>
  <si>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年西河中型灌区西安镇</t>
    </r>
    <r>
      <rPr>
        <sz val="9"/>
        <rFont val="Times New Roman"/>
        <charset val="134"/>
      </rPr>
      <t>3.1</t>
    </r>
    <r>
      <rPr>
        <sz val="9"/>
        <rFont val="仿宋_GB2312"/>
        <charset val="134"/>
      </rPr>
      <t>万亩特色产业（玉米、蔬菜）配套设施项目</t>
    </r>
  </si>
  <si>
    <r>
      <rPr>
        <sz val="9"/>
        <rFont val="仿宋_GB2312"/>
        <charset val="134"/>
      </rPr>
      <t>该项目预算投入衔接资金</t>
    </r>
    <r>
      <rPr>
        <sz val="9"/>
        <rFont val="Times New Roman"/>
        <charset val="134"/>
      </rPr>
      <t>6000</t>
    </r>
    <r>
      <rPr>
        <sz val="9"/>
        <rFont val="仿宋_GB2312"/>
        <charset val="134"/>
      </rPr>
      <t>万元，建设内容：田间工程铺设管道</t>
    </r>
    <r>
      <rPr>
        <sz val="9"/>
        <rFont val="Times New Roman"/>
        <charset val="134"/>
      </rPr>
      <t>481</t>
    </r>
    <r>
      <rPr>
        <sz val="9"/>
        <rFont val="仿宋_GB2312"/>
        <charset val="134"/>
      </rPr>
      <t>公里，软带</t>
    </r>
    <r>
      <rPr>
        <sz val="9"/>
        <rFont val="Times New Roman"/>
        <charset val="134"/>
      </rPr>
      <t>221</t>
    </r>
    <r>
      <rPr>
        <sz val="9"/>
        <rFont val="仿宋_GB2312"/>
        <charset val="134"/>
      </rPr>
      <t>公里，铺设内镶贴片滴灌带</t>
    </r>
    <r>
      <rPr>
        <sz val="9"/>
        <rFont val="Times New Roman"/>
        <charset val="134"/>
      </rPr>
      <t>21270</t>
    </r>
    <r>
      <rPr>
        <sz val="9"/>
        <rFont val="仿宋_GB2312"/>
        <charset val="134"/>
      </rPr>
      <t>公里，配套各类建筑物建筑物</t>
    </r>
    <r>
      <rPr>
        <sz val="9"/>
        <rFont val="Times New Roman"/>
        <charset val="134"/>
      </rPr>
      <t>4421</t>
    </r>
    <r>
      <rPr>
        <sz val="9"/>
        <rFont val="仿宋_GB2312"/>
        <charset val="134"/>
      </rPr>
      <t>座。配套信息化及自动化。建设内容：新建高效节水灌溉面积</t>
    </r>
    <r>
      <rPr>
        <sz val="9"/>
        <rFont val="Times New Roman"/>
        <charset val="134"/>
      </rPr>
      <t>3.1</t>
    </r>
    <r>
      <rPr>
        <sz val="9"/>
        <rFont val="仿宋_GB2312"/>
        <charset val="134"/>
      </rPr>
      <t>万亩。新建调蓄水池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座总容积</t>
    </r>
    <r>
      <rPr>
        <sz val="9"/>
        <rFont val="Times New Roman"/>
        <charset val="134"/>
      </rPr>
      <t>29.7</t>
    </r>
    <r>
      <rPr>
        <sz val="9"/>
        <rFont val="仿宋_GB2312"/>
        <charset val="134"/>
      </rPr>
      <t>万</t>
    </r>
    <r>
      <rPr>
        <sz val="9"/>
        <rFont val="Times New Roman"/>
        <charset val="134"/>
      </rPr>
      <t>m³</t>
    </r>
    <r>
      <rPr>
        <sz val="9"/>
        <rFont val="仿宋_GB2312"/>
        <charset val="134"/>
      </rPr>
      <t>；新建首部枢纽（过滤站）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座</t>
    </r>
    <r>
      <rPr>
        <sz val="9"/>
        <rFont val="Times New Roman"/>
        <charset val="134"/>
      </rPr>
      <t>2692.32m²</t>
    </r>
    <r>
      <rPr>
        <sz val="9"/>
        <rFont val="仿宋_GB2312"/>
        <charset val="134"/>
      </rPr>
      <t>，配套浮筒式潜水泵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台套。道铺引水管设</t>
    </r>
    <r>
      <rPr>
        <sz val="9"/>
        <rFont val="Times New Roman"/>
        <charset val="134"/>
      </rPr>
      <t>5.2</t>
    </r>
    <r>
      <rPr>
        <sz val="9"/>
        <rFont val="仿宋_GB2312"/>
        <charset val="134"/>
      </rPr>
      <t>公里，机井向蓄水池配水管道</t>
    </r>
    <r>
      <rPr>
        <sz val="9"/>
        <rFont val="Times New Roman"/>
        <charset val="134"/>
      </rPr>
      <t>73.5</t>
    </r>
    <r>
      <rPr>
        <sz val="9"/>
        <rFont val="仿宋_GB2312"/>
        <charset val="134"/>
      </rPr>
      <t>公里。</t>
    </r>
  </si>
  <si>
    <r>
      <rPr>
        <sz val="9"/>
        <rFont val="仿宋_GB2312"/>
        <charset val="134"/>
      </rPr>
      <t>建设特色产业配套设施</t>
    </r>
    <r>
      <rPr>
        <sz val="9"/>
        <rFont val="Times New Roman"/>
        <charset val="134"/>
      </rPr>
      <t>3.1</t>
    </r>
    <r>
      <rPr>
        <sz val="9"/>
        <rFont val="仿宋_GB2312"/>
        <charset val="134"/>
      </rPr>
      <t>万亩，配套泵站、田间管网及自动化控制系统。改善项目区农业生产生活条件，提高水资源利用效率和农业产值实现稳定增收、降低返贫风险、提高群众满意度。</t>
    </r>
  </si>
  <si>
    <r>
      <rPr>
        <sz val="9"/>
        <rFont val="仿宋_GB2312"/>
        <charset val="134"/>
      </rPr>
      <t>海原县西河中型灌区关桥乡麻春村、罗山村</t>
    </r>
    <r>
      <rPr>
        <sz val="9"/>
        <rFont val="Times New Roman"/>
        <charset val="134"/>
      </rPr>
      <t>(</t>
    </r>
    <r>
      <rPr>
        <sz val="9"/>
        <rFont val="仿宋_GB2312"/>
        <charset val="134"/>
      </rPr>
      <t>压砂地退出区产业配套</t>
    </r>
    <r>
      <rPr>
        <sz val="9"/>
        <rFont val="Times New Roman"/>
        <charset val="134"/>
      </rPr>
      <t>)</t>
    </r>
    <r>
      <rPr>
        <sz val="9"/>
        <rFont val="仿宋_GB2312"/>
        <charset val="134"/>
      </rPr>
      <t>农业产业（瓜菜）种植基地建设项目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</si>
  <si>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3000</t>
    </r>
    <r>
      <rPr>
        <sz val="9"/>
        <rFont val="仿宋_GB2312"/>
        <charset val="134"/>
      </rPr>
      <t>万元，建设内容：铺设各类管道</t>
    </r>
    <r>
      <rPr>
        <sz val="9"/>
        <rFont val="Times New Roman"/>
        <charset val="134"/>
      </rPr>
      <t>1.81</t>
    </r>
    <r>
      <rPr>
        <sz val="9"/>
        <rFont val="仿宋_GB2312"/>
        <charset val="134"/>
      </rPr>
      <t>万亩</t>
    </r>
  </si>
  <si>
    <r>
      <rPr>
        <sz val="9"/>
        <rFont val="仿宋_GB2312"/>
        <charset val="134"/>
      </rPr>
      <t>关桥乡</t>
    </r>
  </si>
  <si>
    <r>
      <rPr>
        <sz val="9"/>
        <rFont val="仿宋_GB2312"/>
        <charset val="134"/>
      </rPr>
      <t>铺设各类管道</t>
    </r>
    <r>
      <rPr>
        <sz val="9"/>
        <rFont val="Times New Roman"/>
        <charset val="134"/>
      </rPr>
      <t>1.81</t>
    </r>
    <r>
      <rPr>
        <sz val="9"/>
        <rFont val="仿宋_GB2312"/>
        <charset val="134"/>
      </rPr>
      <t>万亩；提高项目区水资源利用率；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提高项目区粮食产量。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</si>
  <si>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年西河中型灌区海城镇农业产业（玉米）种植基地建设项目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</si>
  <si>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3512</t>
    </r>
    <r>
      <rPr>
        <sz val="9"/>
        <rFont val="仿宋_GB2312"/>
        <charset val="134"/>
      </rPr>
      <t>万元，其中中央衔接资金</t>
    </r>
    <r>
      <rPr>
        <sz val="9"/>
        <rFont val="Times New Roman"/>
        <charset val="134"/>
      </rPr>
      <t>1000</t>
    </r>
    <r>
      <rPr>
        <sz val="9"/>
        <rFont val="仿宋_GB2312"/>
        <charset val="134"/>
      </rPr>
      <t>万元，行业资金</t>
    </r>
    <r>
      <rPr>
        <sz val="9"/>
        <rFont val="Times New Roman"/>
        <charset val="134"/>
      </rPr>
      <t>2512</t>
    </r>
    <r>
      <rPr>
        <sz val="9"/>
        <rFont val="仿宋_GB2312"/>
        <charset val="134"/>
      </rPr>
      <t>万元，建设内容：建设农业配套设施及各类建筑物，铺设各类管道</t>
    </r>
    <r>
      <rPr>
        <sz val="9"/>
        <rFont val="Times New Roman"/>
        <charset val="134"/>
      </rPr>
      <t>1.7</t>
    </r>
    <r>
      <rPr>
        <sz val="9"/>
        <rFont val="仿宋_GB2312"/>
        <charset val="134"/>
      </rPr>
      <t>万亩</t>
    </r>
  </si>
  <si>
    <r>
      <rPr>
        <sz val="9"/>
        <rFont val="仿宋_GB2312"/>
        <charset val="134"/>
      </rPr>
      <t>海城镇</t>
    </r>
  </si>
  <si>
    <r>
      <rPr>
        <sz val="9"/>
        <rFont val="仿宋_GB2312"/>
        <charset val="134"/>
      </rPr>
      <t>铺设各类管道</t>
    </r>
    <r>
      <rPr>
        <sz val="9"/>
        <rFont val="Times New Roman"/>
        <charset val="134"/>
      </rPr>
      <t>1.7</t>
    </r>
    <r>
      <rPr>
        <sz val="9"/>
        <rFont val="仿宋_GB2312"/>
        <charset val="134"/>
      </rPr>
      <t>万亩；提高项目区水资源利用率；提高项目区粮食产量。</t>
    </r>
  </si>
  <si>
    <r>
      <rPr>
        <sz val="9"/>
        <rFont val="仿宋_GB2312"/>
        <charset val="134"/>
      </rPr>
      <t>脱贫人口小额信贷贴息</t>
    </r>
  </si>
  <si>
    <r>
      <rPr>
        <sz val="9"/>
        <rFont val="仿宋_GB2312"/>
        <charset val="134"/>
      </rPr>
      <t>续建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</si>
  <si>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年计划利用统筹整合涉农资金</t>
    </r>
    <r>
      <rPr>
        <sz val="9"/>
        <rFont val="Times New Roman"/>
        <charset val="134"/>
      </rPr>
      <t>2300</t>
    </r>
    <r>
      <rPr>
        <sz val="9"/>
        <rFont val="仿宋_GB2312"/>
        <charset val="134"/>
      </rPr>
      <t>万元，对脱贫人口和监测对象贷款额度在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万元（含）以下，按照金融机构放贷时的市场报价利率（</t>
    </r>
    <r>
      <rPr>
        <sz val="9"/>
        <rFont val="Times New Roman"/>
        <charset val="134"/>
      </rPr>
      <t>LPR</t>
    </r>
    <r>
      <rPr>
        <sz val="9"/>
        <rFont val="仿宋_GB2312"/>
        <charset val="134"/>
      </rPr>
      <t>）进行全额贴息。</t>
    </r>
  </si>
  <si>
    <r>
      <rPr>
        <sz val="9"/>
        <rFont val="仿宋_GB2312"/>
        <charset val="134"/>
      </rPr>
      <t>各乡镇（街道办）</t>
    </r>
  </si>
  <si>
    <r>
      <rPr>
        <sz val="9"/>
        <rFont val="仿宋_GB2312"/>
        <charset val="134"/>
      </rPr>
      <t>乡村振兴局</t>
    </r>
  </si>
  <si>
    <r>
      <rPr>
        <sz val="9"/>
        <rFont val="仿宋_GB2312"/>
        <charset val="134"/>
      </rPr>
      <t>郭建巍</t>
    </r>
  </si>
  <si>
    <r>
      <rPr>
        <sz val="9"/>
        <rFont val="Times New Roman"/>
        <charset val="134"/>
      </rPr>
      <t>1:</t>
    </r>
    <r>
      <rPr>
        <sz val="9"/>
        <rFont val="仿宋_GB2312"/>
        <charset val="134"/>
      </rPr>
      <t>为全县所有脱贫人口和监测户贷款进行贴息</t>
    </r>
    <r>
      <rPr>
        <sz val="9"/>
        <rFont val="Times New Roman"/>
        <charset val="134"/>
      </rPr>
      <t>2300</t>
    </r>
    <r>
      <rPr>
        <sz val="9"/>
        <rFont val="仿宋_GB2312"/>
        <charset val="134"/>
      </rPr>
      <t>万元。</t>
    </r>
    <r>
      <rPr>
        <sz val="9"/>
        <rFont val="Times New Roman"/>
        <charset val="134"/>
      </rPr>
      <t xml:space="preserve">
2:</t>
    </r>
    <r>
      <rPr>
        <sz val="9"/>
        <rFont val="仿宋_GB2312"/>
        <charset val="134"/>
      </rPr>
      <t>解决贫困户产业发展资金短缺的难题，帮助贫困户增收。</t>
    </r>
  </si>
  <si>
    <r>
      <rPr>
        <sz val="9"/>
        <rFont val="仿宋_GB2312"/>
        <charset val="134"/>
      </rPr>
      <t>三西农业建设资金</t>
    </r>
  </si>
  <si>
    <r>
      <rPr>
        <sz val="9"/>
        <rFont val="仿宋_GB2312"/>
        <charset val="134"/>
      </rPr>
      <t>致富带头人贴息项目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</si>
  <si>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年计划利用统筹整合涉农资金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万元，对致富带头人按照金融机构放贷时的市场报价利率（</t>
    </r>
    <r>
      <rPr>
        <sz val="9"/>
        <rFont val="Times New Roman"/>
        <charset val="134"/>
      </rPr>
      <t>LPR</t>
    </r>
    <r>
      <rPr>
        <sz val="9"/>
        <rFont val="仿宋_GB2312"/>
        <charset val="134"/>
      </rPr>
      <t>）进行全额贴息。</t>
    </r>
  </si>
  <si>
    <r>
      <rPr>
        <sz val="9"/>
        <rFont val="仿宋_GB2312"/>
        <charset val="134"/>
      </rPr>
      <t>通过项目实施，有效解决致富带头人生产资金短缺困难，增强自我发展内生动力，带动更多脱贫户（监测对象）增收致富。</t>
    </r>
  </si>
  <si>
    <r>
      <rPr>
        <b/>
        <sz val="9"/>
        <rFont val="仿宋_GB2312"/>
        <charset val="134"/>
      </rPr>
      <t>二、基础设施类项目</t>
    </r>
  </si>
  <si>
    <t>6</t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</si>
  <si>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年海原县农村公路路况提升工程</t>
    </r>
  </si>
  <si>
    <r>
      <rPr>
        <sz val="9"/>
        <rFont val="仿宋_GB2312"/>
        <charset val="134"/>
      </rPr>
      <t>新建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改建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</si>
  <si>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年海原县农村公路路况提升工程涉及农村公路</t>
    </r>
    <r>
      <rPr>
        <sz val="9"/>
        <rFont val="Times New Roman"/>
        <charset val="134"/>
      </rPr>
      <t>566</t>
    </r>
    <r>
      <rPr>
        <sz val="9"/>
        <rFont val="仿宋_GB2312"/>
        <charset val="134"/>
      </rPr>
      <t>条</t>
    </r>
    <r>
      <rPr>
        <sz val="9"/>
        <rFont val="Times New Roman"/>
        <charset val="134"/>
      </rPr>
      <t>1340.94</t>
    </r>
    <r>
      <rPr>
        <sz val="9"/>
        <rFont val="仿宋_GB2312"/>
        <charset val="134"/>
      </rPr>
      <t>公里，主要建设内容为：处理路基翻压土方、沥青混凝土面层、水泥混凝土面层，交安、排水等。</t>
    </r>
  </si>
  <si>
    <r>
      <rPr>
        <sz val="9"/>
        <rFont val="仿宋_GB2312"/>
        <charset val="134"/>
      </rPr>
      <t>相关乡镇</t>
    </r>
  </si>
  <si>
    <r>
      <rPr>
        <sz val="9"/>
        <rFont val="仿宋_GB2312"/>
        <charset val="134"/>
      </rPr>
      <t>交通运输局</t>
    </r>
  </si>
  <si>
    <r>
      <rPr>
        <sz val="9"/>
        <rFont val="仿宋_GB2312"/>
        <charset val="134"/>
      </rPr>
      <t>罗成礼</t>
    </r>
  </si>
  <si>
    <r>
      <rPr>
        <sz val="9"/>
        <rFont val="仿宋_GB2312"/>
        <charset val="134"/>
      </rPr>
      <t>解决群众出行难问题，方便群众出行，提升基本公共服务水平。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</si>
  <si>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年农村供水维修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</si>
  <si>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500</t>
    </r>
    <r>
      <rPr>
        <sz val="9"/>
        <rFont val="仿宋_GB2312"/>
        <charset val="134"/>
      </rPr>
      <t>万元。对全县农村供水工程进行维修，对水毁、冻点等进行维修</t>
    </r>
  </si>
  <si>
    <r>
      <rPr>
        <sz val="9"/>
        <rFont val="仿宋_GB2312"/>
        <charset val="134"/>
      </rPr>
      <t>全县各乡镇</t>
    </r>
  </si>
  <si>
    <r>
      <rPr>
        <sz val="9"/>
        <rFont val="仿宋_GB2312"/>
        <charset val="134"/>
      </rPr>
      <t>保障供水工程正常运行，巩固受益群众饮水安全保障能力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</si>
  <si>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年农村人居环境整治提升行动项目</t>
    </r>
  </si>
  <si>
    <r>
      <rPr>
        <sz val="9"/>
        <rFont val="仿宋_GB2312"/>
        <charset val="134"/>
      </rPr>
      <t>对全县</t>
    </r>
    <r>
      <rPr>
        <sz val="9"/>
        <rFont val="Times New Roman"/>
        <charset val="134"/>
      </rPr>
      <t>151</t>
    </r>
    <r>
      <rPr>
        <sz val="9"/>
        <rFont val="仿宋_GB2312"/>
        <charset val="134"/>
      </rPr>
      <t>个行政村持续开展农村人居环境整治提升行动，每个行政村分配资金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万，完善农村公共服务基础设施，全面提升村容村貌。</t>
    </r>
  </si>
  <si>
    <r>
      <rPr>
        <sz val="9"/>
        <rFont val="仿宋_GB2312"/>
        <charset val="134"/>
      </rPr>
      <t>通过实施人居环境改造项目，进一步改善农村的生产生活条件，增加收入，提高农民的幸福指数，提高群众满意度。</t>
    </r>
  </si>
  <si>
    <r>
      <rPr>
        <sz val="9"/>
        <rFont val="仿宋_GB2312"/>
        <charset val="134"/>
      </rPr>
      <t>农村人居环境整治示范村建设项目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</si>
  <si>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3800</t>
    </r>
    <r>
      <rPr>
        <sz val="9"/>
        <rFont val="仿宋_GB2312"/>
        <charset val="134"/>
      </rPr>
      <t>万元，其中中央衔接资金</t>
    </r>
    <r>
      <rPr>
        <sz val="9"/>
        <rFont val="Times New Roman"/>
        <charset val="134"/>
      </rPr>
      <t>3300</t>
    </r>
    <r>
      <rPr>
        <sz val="9"/>
        <rFont val="仿宋_GB2312"/>
        <charset val="134"/>
      </rPr>
      <t>万元，县级产业配套资金</t>
    </r>
    <r>
      <rPr>
        <sz val="9"/>
        <rFont val="Times New Roman"/>
        <charset val="134"/>
      </rPr>
      <t>500</t>
    </r>
    <r>
      <rPr>
        <sz val="9"/>
        <rFont val="仿宋_GB2312"/>
        <charset val="134"/>
      </rPr>
      <t>万元，对三河镇代店村等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个村庄的基础设施进一步完善，改善村容村貌，提升环境质量。</t>
    </r>
  </si>
  <si>
    <t>2024.03-2024.11</t>
  </si>
  <si>
    <r>
      <rPr>
        <sz val="9"/>
        <rFont val="仿宋_GB2312"/>
        <charset val="134"/>
      </rPr>
      <t>住建局</t>
    </r>
  </si>
  <si>
    <r>
      <rPr>
        <sz val="9"/>
        <rFont val="仿宋_GB2312"/>
        <charset val="134"/>
      </rPr>
      <t>罗永平</t>
    </r>
  </si>
  <si>
    <r>
      <rPr>
        <sz val="9"/>
        <rFont val="仿宋_GB2312"/>
        <charset val="134"/>
      </rPr>
      <t>完成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个村庄项目建设。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</si>
  <si>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年移民安置点基础设施建设及产业配套项目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</si>
  <si>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1000</t>
    </r>
    <r>
      <rPr>
        <sz val="9"/>
        <rFont val="仿宋_GB2312"/>
        <charset val="134"/>
      </rPr>
      <t>万元，建设内容为用于全县各移民村改造道路给排水、面包砖铺设及产业配套。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</si>
  <si>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月</t>
    </r>
    <r>
      <rPr>
        <sz val="9"/>
        <rFont val="Times New Roman"/>
        <charset val="134"/>
      </rPr>
      <t>-12</t>
    </r>
    <r>
      <rPr>
        <sz val="9"/>
        <rFont val="仿宋_GB2312"/>
        <charset val="134"/>
      </rPr>
      <t>月</t>
    </r>
  </si>
  <si>
    <r>
      <rPr>
        <sz val="9"/>
        <rFont val="仿宋_GB2312"/>
        <charset val="134"/>
      </rPr>
      <t>项目完成后，可进一步完善移民安置点基础设施，方便移民村群众出行，提高人居生活环境。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</si>
  <si>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年乡村基础设施补短板项目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</si>
  <si>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1900</t>
    </r>
    <r>
      <rPr>
        <sz val="9"/>
        <rFont val="仿宋_GB2312"/>
        <charset val="134"/>
      </rPr>
      <t>万元，其中中央衔接资金</t>
    </r>
    <r>
      <rPr>
        <sz val="9"/>
        <rFont val="Times New Roman"/>
        <charset val="134"/>
      </rPr>
      <t>1500</t>
    </r>
    <r>
      <rPr>
        <sz val="9"/>
        <rFont val="仿宋_GB2312"/>
        <charset val="134"/>
      </rPr>
      <t>万元，自治区衔接资金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万元，县级配套资金</t>
    </r>
    <r>
      <rPr>
        <sz val="9"/>
        <rFont val="Times New Roman"/>
        <charset val="134"/>
      </rPr>
      <t>100</t>
    </r>
    <r>
      <rPr>
        <sz val="9"/>
        <rFont val="宋体"/>
        <charset val="134"/>
      </rPr>
      <t>万元，</t>
    </r>
    <r>
      <rPr>
        <sz val="9"/>
        <rFont val="仿宋_GB2312"/>
        <charset val="134"/>
      </rPr>
      <t>建设内容为用于全县各村新建连户路、新建渠道等。</t>
    </r>
  </si>
  <si>
    <r>
      <rPr>
        <sz val="9"/>
        <rFont val="仿宋_GB2312"/>
        <charset val="134"/>
      </rPr>
      <t>在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个村新建连户路</t>
    </r>
    <r>
      <rPr>
        <sz val="9"/>
        <rFont val="Times New Roman"/>
        <charset val="134"/>
      </rPr>
      <t>27.9</t>
    </r>
    <r>
      <rPr>
        <sz val="9"/>
        <rFont val="仿宋_GB2312"/>
        <charset val="134"/>
      </rPr>
      <t>公里、新建渠道</t>
    </r>
    <r>
      <rPr>
        <sz val="9"/>
        <rFont val="Times New Roman"/>
        <charset val="134"/>
      </rPr>
      <t>9600</t>
    </r>
    <r>
      <rPr>
        <sz val="9"/>
        <rFont val="仿宋_GB2312"/>
        <charset val="134"/>
      </rPr>
      <t>米、改善人居环境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处、拦水墙</t>
    </r>
    <r>
      <rPr>
        <sz val="9"/>
        <rFont val="Times New Roman"/>
        <charset val="134"/>
      </rPr>
      <t>400</t>
    </r>
    <r>
      <rPr>
        <sz val="9"/>
        <rFont val="仿宋_GB2312"/>
        <charset val="134"/>
      </rPr>
      <t>米、建设排洪边沟</t>
    </r>
    <r>
      <rPr>
        <sz val="9"/>
        <rFont val="Times New Roman"/>
        <charset val="134"/>
      </rPr>
      <t>1200</t>
    </r>
    <r>
      <rPr>
        <sz val="9"/>
        <rFont val="仿宋_GB2312"/>
        <charset val="134"/>
      </rPr>
      <t>米、护坡</t>
    </r>
    <r>
      <rPr>
        <sz val="9"/>
        <rFont val="Times New Roman"/>
        <charset val="134"/>
      </rPr>
      <t>600</t>
    </r>
    <r>
      <rPr>
        <sz val="9"/>
        <rFont val="仿宋_GB2312"/>
        <charset val="134"/>
      </rPr>
      <t>米、过水路面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处等。</t>
    </r>
  </si>
  <si>
    <r>
      <rPr>
        <b/>
        <sz val="9"/>
        <rFont val="仿宋_GB2312"/>
        <charset val="134"/>
      </rPr>
      <t>三、其他类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</si>
  <si>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年交通物流产业项目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</si>
  <si>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50</t>
    </r>
    <r>
      <rPr>
        <sz val="9"/>
        <rFont val="仿宋_GB2312"/>
        <charset val="134"/>
      </rPr>
      <t>万元，建设内容：扶持脱贫户及监测对象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人驾驶员培训取得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证及以上证照，在享受中卫市就业服务提升示范项目驾驶员补贴基础上，补贴标准</t>
    </r>
    <r>
      <rPr>
        <sz val="9"/>
        <rFont val="Times New Roman"/>
        <charset val="134"/>
      </rPr>
      <t>2500</t>
    </r>
    <r>
      <rPr>
        <sz val="9"/>
        <rFont val="仿宋_GB2312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人，用于发展交通物流产业。</t>
    </r>
  </si>
  <si>
    <r>
      <rPr>
        <sz val="9"/>
        <rFont val="仿宋_GB2312"/>
        <charset val="134"/>
      </rPr>
      <t>全县</t>
    </r>
  </si>
  <si>
    <r>
      <rPr>
        <sz val="9"/>
        <rFont val="仿宋_GB2312"/>
        <charset val="134"/>
      </rPr>
      <t>就创局</t>
    </r>
  </si>
  <si>
    <r>
      <rPr>
        <sz val="9"/>
        <rFont val="仿宋_GB2312"/>
        <charset val="134"/>
      </rPr>
      <t>马瑞蓝</t>
    </r>
  </si>
  <si>
    <r>
      <rPr>
        <sz val="9"/>
        <rFont val="仿宋_GB2312"/>
        <charset val="134"/>
      </rPr>
      <t>通过对驾驶员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证及以上培训，带动脱贫户家庭就业达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人，稳定增收，受益人口达</t>
    </r>
    <r>
      <rPr>
        <sz val="9"/>
        <rFont val="Times New Roman"/>
        <charset val="134"/>
      </rPr>
      <t>500</t>
    </r>
    <r>
      <rPr>
        <sz val="9"/>
        <rFont val="仿宋_GB2312"/>
        <charset val="134"/>
      </rPr>
      <t>人以上。实施驾驶员培训降低家庭开支成本，有效激发群众内生动力。群众满意度达</t>
    </r>
    <r>
      <rPr>
        <sz val="9"/>
        <rFont val="Times New Roman"/>
        <charset val="134"/>
      </rPr>
      <t>95%</t>
    </r>
    <r>
      <rPr>
        <sz val="9"/>
        <rFont val="仿宋_GB2312"/>
        <charset val="134"/>
      </rPr>
      <t>以上。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</si>
  <si>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年劳务产业补贴项目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</si>
  <si>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3200</t>
    </r>
    <r>
      <rPr>
        <sz val="9"/>
        <rFont val="仿宋_GB2312"/>
        <charset val="134"/>
      </rPr>
      <t>万元，建设内容：对脱贫劳动力、监测户、搬迁移民（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十一五</t>
    </r>
    <r>
      <rPr>
        <sz val="9"/>
        <rFont val="Times New Roman"/>
        <charset val="134"/>
      </rPr>
      <t>”“</t>
    </r>
    <r>
      <rPr>
        <sz val="9"/>
        <rFont val="仿宋_GB2312"/>
        <charset val="134"/>
      </rPr>
      <t>十二五</t>
    </r>
    <r>
      <rPr>
        <sz val="9"/>
        <rFont val="Times New Roman"/>
        <charset val="134"/>
      </rPr>
      <t>”“</t>
    </r>
    <r>
      <rPr>
        <sz val="9"/>
        <rFont val="仿宋_GB2312"/>
        <charset val="134"/>
      </rPr>
      <t>十三五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移民由乡村振兴局和乡镇确定）和防返贫监测人员按照劳务创收</t>
    </r>
    <r>
      <rPr>
        <sz val="9"/>
        <rFont val="Times New Roman"/>
        <charset val="134"/>
      </rPr>
      <t>10%</t>
    </r>
    <r>
      <rPr>
        <sz val="9"/>
        <rFont val="仿宋_GB2312"/>
        <charset val="134"/>
      </rPr>
      <t>给予劳务奖补（精确到百位），享受到户补贴资金的，每户劳务奖补不超过</t>
    </r>
    <r>
      <rPr>
        <sz val="9"/>
        <rFont val="Times New Roman"/>
        <charset val="134"/>
      </rPr>
      <t>3000</t>
    </r>
    <r>
      <rPr>
        <sz val="9"/>
        <rFont val="仿宋_GB2312"/>
        <charset val="134"/>
      </rPr>
      <t>元；不享受到户资金的，每人最高给予</t>
    </r>
    <r>
      <rPr>
        <sz val="9"/>
        <rFont val="Times New Roman"/>
        <charset val="134"/>
      </rPr>
      <t>3000</t>
    </r>
    <r>
      <rPr>
        <sz val="9"/>
        <rFont val="仿宋_GB2312"/>
        <charset val="134"/>
      </rPr>
      <t>元奖补，每户最高不超过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人</t>
    </r>
    <r>
      <rPr>
        <sz val="9"/>
        <rFont val="Times New Roman"/>
        <charset val="134"/>
      </rPr>
      <t>9000</t>
    </r>
    <r>
      <rPr>
        <sz val="9"/>
        <rFont val="仿宋_GB2312"/>
        <charset val="134"/>
      </rPr>
      <t>元奖补。</t>
    </r>
  </si>
  <si>
    <r>
      <rPr>
        <sz val="9"/>
        <rFont val="仿宋_GB2312"/>
        <charset val="134"/>
      </rPr>
      <t>对脱贫劳动力外出务工实施务工补贴，稳定外出务工人员收入，促进脱贫户家庭就业收入，防止返贫。带动人数达</t>
    </r>
    <r>
      <rPr>
        <sz val="9"/>
        <rFont val="Times New Roman"/>
        <charset val="134"/>
      </rPr>
      <t>10000</t>
    </r>
    <r>
      <rPr>
        <sz val="9"/>
        <rFont val="仿宋_GB2312"/>
        <charset val="134"/>
      </rPr>
      <t>人以上。促进务工人员增收，有效激发群众内生动力。群众满意度达</t>
    </r>
    <r>
      <rPr>
        <sz val="9"/>
        <rFont val="Times New Roman"/>
        <charset val="134"/>
      </rPr>
      <t>95%</t>
    </r>
    <r>
      <rPr>
        <sz val="9"/>
        <rFont val="仿宋_GB2312"/>
        <charset val="134"/>
      </rPr>
      <t>以上。</t>
    </r>
  </si>
  <si>
    <r>
      <rPr>
        <sz val="9"/>
        <rFont val="仿宋_GB2312"/>
        <charset val="134"/>
      </rPr>
      <t>乡村振兴公益性岗位</t>
    </r>
  </si>
  <si>
    <r>
      <rPr>
        <sz val="9"/>
        <rFont val="仿宋_GB2312"/>
        <charset val="134"/>
      </rPr>
      <t>计划安排资金</t>
    </r>
    <r>
      <rPr>
        <sz val="9"/>
        <rFont val="Times New Roman"/>
        <charset val="134"/>
      </rPr>
      <t>2700</t>
    </r>
    <r>
      <rPr>
        <sz val="9"/>
        <rFont val="仿宋_GB2312"/>
        <charset val="134"/>
      </rPr>
      <t>万元，其中：中央衔接资金</t>
    </r>
    <r>
      <rPr>
        <sz val="9"/>
        <rFont val="Times New Roman"/>
        <charset val="134"/>
      </rPr>
      <t>1500</t>
    </r>
    <r>
      <rPr>
        <sz val="9"/>
        <rFont val="仿宋_GB2312"/>
        <charset val="134"/>
      </rPr>
      <t>万元，自治区衔接资金</t>
    </r>
    <r>
      <rPr>
        <sz val="9"/>
        <rFont val="Times New Roman"/>
        <charset val="134"/>
      </rPr>
      <t>1200</t>
    </r>
    <r>
      <rPr>
        <sz val="9"/>
        <rFont val="仿宋_GB2312"/>
        <charset val="134"/>
      </rPr>
      <t>万元，扶持脱贫户及监测户，解决</t>
    </r>
    <r>
      <rPr>
        <sz val="9"/>
        <rFont val="Times New Roman"/>
        <charset val="134"/>
      </rPr>
      <t>2810</t>
    </r>
    <r>
      <rPr>
        <sz val="9"/>
        <rFont val="仿宋_GB2312"/>
        <charset val="134"/>
      </rPr>
      <t>个公益岗位。</t>
    </r>
  </si>
  <si>
    <r>
      <rPr>
        <sz val="9"/>
        <rFont val="Times New Roman"/>
        <charset val="134"/>
      </rPr>
      <t>1:</t>
    </r>
    <r>
      <rPr>
        <sz val="9"/>
        <rFont val="仿宋_GB2312"/>
        <charset val="134"/>
      </rPr>
      <t>为</t>
    </r>
    <r>
      <rPr>
        <sz val="9"/>
        <rFont val="Times New Roman"/>
        <charset val="134"/>
      </rPr>
      <t>2810</t>
    </r>
    <r>
      <rPr>
        <sz val="9"/>
        <rFont val="仿宋_GB2312"/>
        <charset val="134"/>
      </rPr>
      <t>名无法外出务工人员解决就业问题，共计补助资金</t>
    </r>
    <r>
      <rPr>
        <sz val="9"/>
        <rFont val="Times New Roman"/>
        <charset val="134"/>
      </rPr>
      <t>2700</t>
    </r>
    <r>
      <rPr>
        <sz val="9"/>
        <rFont val="仿宋_GB2312"/>
        <charset val="134"/>
      </rPr>
      <t>万元。</t>
    </r>
    <r>
      <rPr>
        <sz val="9"/>
        <rFont val="Times New Roman"/>
        <charset val="134"/>
      </rPr>
      <t xml:space="preserve">
2:</t>
    </r>
    <r>
      <rPr>
        <sz val="9"/>
        <rFont val="仿宋_GB2312"/>
        <charset val="134"/>
      </rPr>
      <t>以实现公共利益和安置脱贫低收入家庭劳动力为主要目的，以帮扶无法实现转移就业的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十三五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移民家庭及脱贫低收入家庭劳动力就近就地就业。</t>
    </r>
  </si>
  <si>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雨露计划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资助</t>
    </r>
  </si>
  <si>
    <r>
      <rPr>
        <sz val="9"/>
        <rFont val="仿宋_GB2312"/>
        <charset val="134"/>
      </rPr>
      <t>对各乡镇农村脱贫户、监测户家庭）中接受中、高职教育、高等职业教育在校子女进行资助，每人每学年资助</t>
    </r>
    <r>
      <rPr>
        <sz val="9"/>
        <rFont val="Times New Roman"/>
        <charset val="134"/>
      </rPr>
      <t>4000</t>
    </r>
    <r>
      <rPr>
        <sz val="9"/>
        <rFont val="仿宋_GB2312"/>
        <charset val="134"/>
      </rPr>
      <t>元。</t>
    </r>
  </si>
  <si>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年计划安排资金</t>
    </r>
    <r>
      <rPr>
        <sz val="9"/>
        <rFont val="Times New Roman"/>
        <charset val="134"/>
      </rPr>
      <t>1400</t>
    </r>
    <r>
      <rPr>
        <sz val="9"/>
        <rFont val="仿宋_GB2312"/>
        <charset val="134"/>
      </rPr>
      <t>万元，年内实施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雨露计划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资助</t>
    </r>
    <r>
      <rPr>
        <sz val="9"/>
        <rFont val="Times New Roman"/>
        <charset val="134"/>
      </rPr>
      <t>3400</t>
    </r>
    <r>
      <rPr>
        <sz val="9"/>
        <rFont val="仿宋_GB2312"/>
        <charset val="134"/>
      </rPr>
      <t>人（人均每学年补助</t>
    </r>
    <r>
      <rPr>
        <sz val="9"/>
        <rFont val="Times New Roman"/>
        <charset val="134"/>
      </rPr>
      <t>4000</t>
    </r>
    <r>
      <rPr>
        <sz val="9"/>
        <rFont val="仿宋_GB2312"/>
        <charset val="134"/>
      </rPr>
      <t>元，其中：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春季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人均补贴</t>
    </r>
    <r>
      <rPr>
        <sz val="9"/>
        <rFont val="Times New Roman"/>
        <charset val="134"/>
      </rPr>
      <t>2000</t>
    </r>
    <r>
      <rPr>
        <sz val="9"/>
        <rFont val="仿宋_GB2312"/>
        <charset val="134"/>
      </rPr>
      <t>元、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秋季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人均补贴</t>
    </r>
    <r>
      <rPr>
        <sz val="9"/>
        <rFont val="Times New Roman"/>
        <charset val="134"/>
      </rPr>
      <t>2000</t>
    </r>
    <r>
      <rPr>
        <sz val="9"/>
        <rFont val="仿宋_GB2312"/>
        <charset val="134"/>
      </rPr>
      <t>元）。</t>
    </r>
  </si>
  <si>
    <r>
      <rPr>
        <sz val="9"/>
        <rFont val="仿宋_GB2312"/>
        <charset val="134"/>
      </rPr>
      <t>其中</t>
    </r>
    <r>
      <rPr>
        <sz val="9"/>
        <rFont val="Times New Roman"/>
        <charset val="134"/>
      </rPr>
      <t>940</t>
    </r>
    <r>
      <rPr>
        <sz val="9"/>
        <rFont val="仿宋_GB2312"/>
        <charset val="134"/>
      </rPr>
      <t>万元为三西农业发展资金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</si>
  <si>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年帮扶车间就业补贴项目</t>
    </r>
  </si>
  <si>
    <r>
      <rPr>
        <sz val="9"/>
        <rFont val="仿宋_GB2312"/>
        <charset val="134"/>
      </rPr>
      <t>该项目预算总投资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万元，自治区衔接资金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万元，建设内容：给予帮扶车间新吸纳脱贫劳动力、监测户、搬迁移民给予最高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个月就业补贴；闽宁科技园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个月最高补贴</t>
    </r>
    <r>
      <rPr>
        <sz val="9"/>
        <rFont val="Times New Roman"/>
        <charset val="134"/>
      </rPr>
      <t>6600</t>
    </r>
    <r>
      <rPr>
        <sz val="9"/>
        <rFont val="仿宋_GB2312"/>
        <charset val="134"/>
      </rPr>
      <t>元，其他帮扶车间最高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个月补贴</t>
    </r>
    <r>
      <rPr>
        <sz val="9"/>
        <rFont val="Times New Roman"/>
        <charset val="134"/>
      </rPr>
      <t>5400</t>
    </r>
    <r>
      <rPr>
        <sz val="9"/>
        <rFont val="仿宋_GB2312"/>
        <charset val="134"/>
      </rPr>
      <t>元；拟在全县吸纳新增脱贫劳动力就地就近就业</t>
    </r>
    <r>
      <rPr>
        <sz val="9"/>
        <rFont val="Times New Roman"/>
        <charset val="134"/>
      </rPr>
      <t>180</t>
    </r>
    <r>
      <rPr>
        <sz val="9"/>
        <rFont val="仿宋_GB2312"/>
        <charset val="134"/>
      </rPr>
      <t>人以上。</t>
    </r>
  </si>
  <si>
    <r>
      <rPr>
        <sz val="9"/>
        <rFont val="仿宋_GB2312"/>
        <charset val="134"/>
      </rPr>
      <t>通过对帮扶车间脱贫劳动力</t>
    </r>
    <r>
      <rPr>
        <sz val="9"/>
        <rFont val="Times New Roman"/>
        <charset val="134"/>
      </rPr>
      <t>180</t>
    </r>
    <r>
      <rPr>
        <sz val="9"/>
        <rFont val="仿宋_GB2312"/>
        <charset val="134"/>
      </rPr>
      <t>人就业补贴兑付，稳定受益人口达</t>
    </r>
    <r>
      <rPr>
        <sz val="9"/>
        <rFont val="Times New Roman"/>
        <charset val="134"/>
      </rPr>
      <t>500</t>
    </r>
    <r>
      <rPr>
        <sz val="9"/>
        <rFont val="仿宋_GB2312"/>
        <charset val="134"/>
      </rPr>
      <t>人以上，带动就近就地就业，促进脱贫户家庭就业收入，防止返贫。促进帮扶车间吸纳新就业人员增收，有效激发群众内生动力。群众满意度达</t>
    </r>
    <r>
      <rPr>
        <sz val="9"/>
        <rFont val="Times New Roman"/>
        <charset val="134"/>
      </rPr>
      <t>95%</t>
    </r>
    <r>
      <rPr>
        <sz val="9"/>
        <rFont val="仿宋_GB2312"/>
        <charset val="134"/>
      </rPr>
      <t>以上。</t>
    </r>
  </si>
  <si>
    <r>
      <rPr>
        <sz val="9"/>
        <rFont val="仿宋_GB2312"/>
        <charset val="134"/>
      </rPr>
      <t>海原县</t>
    </r>
    <r>
      <rPr>
        <sz val="9"/>
        <rFont val="Times New Roman"/>
        <charset val="134"/>
      </rPr>
      <t>2024</t>
    </r>
    <r>
      <rPr>
        <sz val="9"/>
        <rFont val="仿宋_GB2312"/>
        <charset val="134"/>
      </rPr>
      <t>年健康饮茶项目</t>
    </r>
  </si>
  <si>
    <t>为全县脱贫户、未消除风险监测对象、一二级重度残疾人、特困供养人员、高龄人员提供健康边销茶。</t>
  </si>
  <si>
    <r>
      <rPr>
        <sz val="9"/>
        <rFont val="仿宋_GB2312"/>
        <charset val="134"/>
      </rPr>
      <t>统战部</t>
    </r>
  </si>
  <si>
    <r>
      <rPr>
        <sz val="9"/>
        <rFont val="仿宋_GB2312"/>
        <charset val="134"/>
      </rPr>
      <t>张东雄</t>
    </r>
  </si>
  <si>
    <r>
      <t>充分发挥中央财政衔接推进乡村振兴补助资金（少数民族发展资金）作用，开展对困难群众健康饮茶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送茶入户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活动，健康饮茶项目的实施有效防止“脱贫户、未消除风险人员、一二级重度残疾、特困供养人员、高龄人员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重点人群及饮茶型地氟病的发生，提高群众的生活质量，产生的社会效益明显，达到了预期效果。通过项目实施，群众生活水平明显提高，脱贫攻坚成果得到有效巩固，群众满意度和受益群众满意度均在</t>
    </r>
    <r>
      <rPr>
        <sz val="9"/>
        <rFont val="Times New Roman"/>
        <charset val="134"/>
      </rPr>
      <t>95%</t>
    </r>
    <r>
      <rPr>
        <sz val="9"/>
        <rFont val="仿宋_GB2312"/>
        <charset val="134"/>
      </rPr>
      <t>以上。</t>
    </r>
  </si>
  <si>
    <r>
      <rPr>
        <sz val="9"/>
        <rFont val="仿宋_GB2312"/>
        <charset val="134"/>
      </rPr>
      <t>少数民族发展资金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</si>
</sst>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4"/>
      <name val="Times New Roman"/>
      <charset val="134"/>
    </font>
    <font>
      <sz val="18"/>
      <name val="Times New Roman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9"/>
      <name val="仿宋_GB2312"/>
      <charset val="134"/>
    </font>
    <font>
      <sz val="9"/>
      <name val="Times New Roman"/>
      <charset val="0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9"/>
      <name val="黑体"/>
      <charset val="134"/>
    </font>
    <font>
      <b/>
      <sz val="9"/>
      <name val="仿宋_GB2312"/>
      <charset val="134"/>
    </font>
    <font>
      <sz val="9"/>
      <name val="宋体"/>
      <charset val="134"/>
    </font>
    <font>
      <sz val="9"/>
      <color indexed="8"/>
      <name val="Times New Roman"/>
      <charset val="134"/>
    </font>
    <font>
      <sz val="9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tabSelected="1" zoomScale="130" zoomScaleNormal="130" workbookViewId="0">
      <pane ySplit="6" topLeftCell="A42" activePane="bottomLeft" state="frozen"/>
      <selection/>
      <selection pane="bottomLeft" activeCell="L42" sqref="L42"/>
    </sheetView>
  </sheetViews>
  <sheetFormatPr defaultColWidth="9.11009174311927" defaultRowHeight="15.6"/>
  <cols>
    <col min="1" max="1" width="3.80733944954128" style="2" customWidth="1"/>
    <col min="2" max="2" width="7.91743119266055" style="4" customWidth="1"/>
    <col min="3" max="3" width="4.94495412844037" style="2" customWidth="1"/>
    <col min="4" max="4" width="23.1651376146789" style="5" customWidth="1"/>
    <col min="5" max="5" width="6.00917431192661" style="2" customWidth="1"/>
    <col min="6" max="6" width="7.51376146788991" style="2" customWidth="1"/>
    <col min="7" max="7" width="6.37614678899083" style="6" customWidth="1"/>
    <col min="8" max="8" width="6.74311926605505" style="2" customWidth="1"/>
    <col min="9" max="9" width="14.2201834862385" style="7" customWidth="1"/>
    <col min="10" max="11" width="5.42201834862385" style="2" customWidth="1"/>
    <col min="12" max="14" width="7.51376146788991" style="8" customWidth="1"/>
    <col min="15" max="15" width="7.14678899082569" style="8" customWidth="1"/>
    <col min="16" max="16" width="6.84403669724771" style="8" customWidth="1"/>
    <col min="17" max="17" width="4.5045871559633" style="8" customWidth="1"/>
    <col min="18" max="18" width="6.30275229357798" style="8" customWidth="1"/>
    <col min="19" max="19" width="6.15596330275229" style="8" customWidth="1"/>
    <col min="20" max="21" width="14.3302752293578" style="9"/>
    <col min="22" max="16384" width="9.11009174311927" style="9"/>
  </cols>
  <sheetData>
    <row r="1" s="1" customFormat="1" ht="16.05" customHeight="1" spans="1:19">
      <c r="A1" s="10" t="s">
        <v>0</v>
      </c>
      <c r="B1" s="11"/>
      <c r="C1" s="2"/>
      <c r="D1" s="5"/>
      <c r="G1" s="12"/>
      <c r="I1" s="31"/>
      <c r="J1" s="2"/>
      <c r="K1" s="2"/>
      <c r="L1" s="32"/>
      <c r="M1" s="32"/>
      <c r="N1" s="32"/>
      <c r="O1" s="32"/>
      <c r="P1" s="32"/>
      <c r="Q1" s="32"/>
      <c r="R1" s="32"/>
      <c r="S1" s="32"/>
    </row>
    <row r="2" s="1" customFormat="1" ht="42" customHeight="1" spans="1:19">
      <c r="A2" s="13" t="s">
        <v>1</v>
      </c>
      <c r="B2" s="14"/>
      <c r="C2" s="13"/>
      <c r="D2" s="15"/>
      <c r="E2" s="13"/>
      <c r="F2" s="13"/>
      <c r="G2" s="16"/>
      <c r="H2" s="13"/>
      <c r="I2" s="33"/>
      <c r="J2" s="13"/>
      <c r="K2" s="13"/>
      <c r="L2" s="34"/>
      <c r="M2" s="34"/>
      <c r="N2" s="34"/>
      <c r="O2" s="34"/>
      <c r="P2" s="34"/>
      <c r="Q2" s="34"/>
      <c r="R2" s="34"/>
      <c r="S2" s="34"/>
    </row>
    <row r="3" s="2" customFormat="1" ht="23" customHeight="1" spans="1:19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/>
      <c r="L3" s="35"/>
      <c r="M3" s="35"/>
      <c r="N3" s="35"/>
      <c r="O3" s="35"/>
      <c r="P3" s="35"/>
      <c r="Q3" s="35"/>
      <c r="R3" s="35"/>
      <c r="S3" s="35" t="s">
        <v>12</v>
      </c>
    </row>
    <row r="4" s="2" customFormat="1" ht="23" customHeight="1" spans="1:19">
      <c r="A4" s="17"/>
      <c r="B4" s="17"/>
      <c r="C4" s="17"/>
      <c r="D4" s="17"/>
      <c r="E4" s="17"/>
      <c r="F4" s="17"/>
      <c r="G4" s="17"/>
      <c r="H4" s="17"/>
      <c r="I4" s="17"/>
      <c r="J4" s="17" t="s">
        <v>13</v>
      </c>
      <c r="K4" s="17" t="s">
        <v>14</v>
      </c>
      <c r="L4" s="35" t="s">
        <v>15</v>
      </c>
      <c r="M4" s="35" t="s">
        <v>16</v>
      </c>
      <c r="N4" s="35"/>
      <c r="O4" s="35"/>
      <c r="P4" s="35" t="s">
        <v>17</v>
      </c>
      <c r="Q4" s="35"/>
      <c r="R4" s="35"/>
      <c r="S4" s="35" t="s">
        <v>18</v>
      </c>
    </row>
    <row r="5" s="1" customFormat="1" ht="23" customHeight="1" spans="1:19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35"/>
      <c r="M5" s="35" t="s">
        <v>19</v>
      </c>
      <c r="N5" s="35" t="s">
        <v>20</v>
      </c>
      <c r="O5" s="35" t="s">
        <v>21</v>
      </c>
      <c r="P5" s="35" t="s">
        <v>22</v>
      </c>
      <c r="Q5" s="35" t="s">
        <v>23</v>
      </c>
      <c r="R5" s="35" t="s">
        <v>24</v>
      </c>
      <c r="S5" s="35"/>
    </row>
    <row r="6" s="1" customFormat="1" ht="43" customHeight="1" spans="1:19">
      <c r="A6" s="17" t="s">
        <v>25</v>
      </c>
      <c r="B6" s="17"/>
      <c r="C6" s="18" t="s">
        <v>26</v>
      </c>
      <c r="D6" s="19"/>
      <c r="E6" s="17"/>
      <c r="F6" s="17"/>
      <c r="G6" s="17"/>
      <c r="H6" s="17"/>
      <c r="I6" s="19"/>
      <c r="J6" s="17"/>
      <c r="K6" s="17"/>
      <c r="L6" s="35">
        <f>L7+L29+L36</f>
        <v>68512</v>
      </c>
      <c r="M6" s="35">
        <f t="shared" ref="M6:M28" si="0">N6+O6</f>
        <v>55005</v>
      </c>
      <c r="N6" s="35">
        <f t="shared" ref="M6:R6" si="1">N7+N29+N36</f>
        <v>44625</v>
      </c>
      <c r="O6" s="35">
        <f t="shared" si="1"/>
        <v>10380</v>
      </c>
      <c r="P6" s="35">
        <f t="shared" si="1"/>
        <v>5700</v>
      </c>
      <c r="Q6" s="35">
        <f t="shared" si="1"/>
        <v>0</v>
      </c>
      <c r="R6" s="35">
        <f t="shared" si="1"/>
        <v>7807</v>
      </c>
      <c r="S6" s="35"/>
    </row>
    <row r="7" s="1" customFormat="1" ht="25" customHeight="1" spans="1:19">
      <c r="A7" s="20" t="s">
        <v>27</v>
      </c>
      <c r="B7" s="20"/>
      <c r="C7" s="18" t="s">
        <v>28</v>
      </c>
      <c r="D7" s="21"/>
      <c r="E7" s="18"/>
      <c r="F7" s="18"/>
      <c r="G7" s="18"/>
      <c r="H7" s="18"/>
      <c r="I7" s="21"/>
      <c r="J7" s="18"/>
      <c r="K7" s="18"/>
      <c r="L7" s="35">
        <f t="shared" ref="L7:L42" si="2">M7+P7+Q7+R7</f>
        <v>44172</v>
      </c>
      <c r="M7" s="35">
        <f t="shared" si="0"/>
        <v>36365</v>
      </c>
      <c r="N7" s="35">
        <f>SUM(N8:N28)</f>
        <v>29015</v>
      </c>
      <c r="O7" s="35">
        <f>SUM(O8:O28)</f>
        <v>7350</v>
      </c>
      <c r="P7" s="35">
        <f>SUM(P8:P28)</f>
        <v>0</v>
      </c>
      <c r="Q7" s="35">
        <f>SUM(Q8:Q28)</f>
        <v>0</v>
      </c>
      <c r="R7" s="35">
        <f>SUM(R8:R28)</f>
        <v>7807</v>
      </c>
      <c r="S7" s="42"/>
    </row>
    <row r="8" s="3" customFormat="1" ht="120" customHeight="1" spans="1:19">
      <c r="A8" s="17">
        <v>1</v>
      </c>
      <c r="B8" s="18" t="s">
        <v>29</v>
      </c>
      <c r="C8" s="18" t="s">
        <v>30</v>
      </c>
      <c r="D8" s="21" t="s">
        <v>31</v>
      </c>
      <c r="E8" s="18" t="s">
        <v>32</v>
      </c>
      <c r="F8" s="18" t="s">
        <v>33</v>
      </c>
      <c r="G8" s="17" t="s">
        <v>34</v>
      </c>
      <c r="H8" s="18" t="s">
        <v>35</v>
      </c>
      <c r="I8" s="19" t="s">
        <v>36</v>
      </c>
      <c r="J8" s="17"/>
      <c r="K8" s="17"/>
      <c r="L8" s="35">
        <f t="shared" si="2"/>
        <v>2000</v>
      </c>
      <c r="M8" s="35">
        <f t="shared" si="0"/>
        <v>2000</v>
      </c>
      <c r="N8" s="35">
        <v>2000</v>
      </c>
      <c r="O8" s="35"/>
      <c r="P8" s="36"/>
      <c r="Q8" s="35"/>
      <c r="R8" s="35"/>
      <c r="S8" s="35"/>
    </row>
    <row r="9" s="3" customFormat="1" ht="119" customHeight="1" spans="1:19">
      <c r="A9" s="17">
        <v>2</v>
      </c>
      <c r="B9" s="18" t="s">
        <v>37</v>
      </c>
      <c r="C9" s="18" t="s">
        <v>30</v>
      </c>
      <c r="D9" s="21" t="s">
        <v>38</v>
      </c>
      <c r="E9" s="18" t="s">
        <v>32</v>
      </c>
      <c r="F9" s="18" t="s">
        <v>33</v>
      </c>
      <c r="G9" s="17" t="s">
        <v>34</v>
      </c>
      <c r="H9" s="18" t="s">
        <v>35</v>
      </c>
      <c r="I9" s="19" t="s">
        <v>39</v>
      </c>
      <c r="J9" s="17"/>
      <c r="K9" s="17"/>
      <c r="L9" s="35">
        <f t="shared" si="2"/>
        <v>600</v>
      </c>
      <c r="M9" s="35">
        <f t="shared" si="0"/>
        <v>600</v>
      </c>
      <c r="N9" s="35">
        <v>600</v>
      </c>
      <c r="O9" s="35"/>
      <c r="P9" s="36"/>
      <c r="Q9" s="35"/>
      <c r="R9" s="35"/>
      <c r="S9" s="35"/>
    </row>
    <row r="10" s="3" customFormat="1" ht="123" customHeight="1" spans="1:19">
      <c r="A10" s="17">
        <v>3</v>
      </c>
      <c r="B10" s="18" t="s">
        <v>40</v>
      </c>
      <c r="C10" s="18" t="s">
        <v>30</v>
      </c>
      <c r="D10" s="21" t="s">
        <v>41</v>
      </c>
      <c r="E10" s="18" t="s">
        <v>32</v>
      </c>
      <c r="F10" s="18" t="s">
        <v>33</v>
      </c>
      <c r="G10" s="17" t="s">
        <v>34</v>
      </c>
      <c r="H10" s="18" t="s">
        <v>35</v>
      </c>
      <c r="I10" s="19" t="s">
        <v>42</v>
      </c>
      <c r="J10" s="17"/>
      <c r="K10" s="17"/>
      <c r="L10" s="35">
        <f t="shared" si="2"/>
        <v>2400</v>
      </c>
      <c r="M10" s="35">
        <f t="shared" si="0"/>
        <v>2400</v>
      </c>
      <c r="N10" s="35">
        <v>2400</v>
      </c>
      <c r="O10" s="35"/>
      <c r="P10" s="36"/>
      <c r="Q10" s="35"/>
      <c r="R10" s="35"/>
      <c r="S10" s="35"/>
    </row>
    <row r="11" s="3" customFormat="1" ht="123" customHeight="1" spans="1:19">
      <c r="A11" s="17">
        <v>4</v>
      </c>
      <c r="B11" s="18" t="s">
        <v>43</v>
      </c>
      <c r="C11" s="18" t="s">
        <v>30</v>
      </c>
      <c r="D11" s="21" t="s">
        <v>44</v>
      </c>
      <c r="E11" s="18" t="s">
        <v>32</v>
      </c>
      <c r="F11" s="18" t="s">
        <v>33</v>
      </c>
      <c r="G11" s="17" t="s">
        <v>34</v>
      </c>
      <c r="H11" s="18" t="s">
        <v>35</v>
      </c>
      <c r="I11" s="19" t="s">
        <v>45</v>
      </c>
      <c r="J11" s="17"/>
      <c r="K11" s="17"/>
      <c r="L11" s="35">
        <f t="shared" si="2"/>
        <v>300</v>
      </c>
      <c r="M11" s="35">
        <f t="shared" si="0"/>
        <v>300</v>
      </c>
      <c r="N11" s="35">
        <v>300</v>
      </c>
      <c r="O11" s="35"/>
      <c r="P11" s="36"/>
      <c r="Q11" s="35"/>
      <c r="R11" s="35"/>
      <c r="S11" s="35"/>
    </row>
    <row r="12" s="3" customFormat="1" ht="110.05" spans="1:19">
      <c r="A12" s="17">
        <v>5</v>
      </c>
      <c r="B12" s="18" t="s">
        <v>46</v>
      </c>
      <c r="C12" s="18" t="s">
        <v>30</v>
      </c>
      <c r="D12" s="21" t="s">
        <v>47</v>
      </c>
      <c r="E12" s="18" t="s">
        <v>32</v>
      </c>
      <c r="F12" s="18" t="s">
        <v>33</v>
      </c>
      <c r="G12" s="17" t="s">
        <v>34</v>
      </c>
      <c r="H12" s="18" t="s">
        <v>35</v>
      </c>
      <c r="I12" s="19" t="s">
        <v>48</v>
      </c>
      <c r="J12" s="17"/>
      <c r="K12" s="17"/>
      <c r="L12" s="35">
        <f t="shared" si="2"/>
        <v>1750</v>
      </c>
      <c r="M12" s="35">
        <f t="shared" si="0"/>
        <v>1750</v>
      </c>
      <c r="N12" s="35">
        <v>1750</v>
      </c>
      <c r="O12" s="35"/>
      <c r="P12" s="36"/>
      <c r="Q12" s="35"/>
      <c r="R12" s="35"/>
      <c r="S12" s="35"/>
    </row>
    <row r="13" s="3" customFormat="1" ht="97" customHeight="1" spans="1:19">
      <c r="A13" s="17">
        <v>6</v>
      </c>
      <c r="B13" s="18" t="s">
        <v>49</v>
      </c>
      <c r="C13" s="18" t="s">
        <v>30</v>
      </c>
      <c r="D13" s="21" t="s">
        <v>50</v>
      </c>
      <c r="E13" s="18" t="s">
        <v>32</v>
      </c>
      <c r="F13" s="18" t="s">
        <v>33</v>
      </c>
      <c r="G13" s="17" t="s">
        <v>34</v>
      </c>
      <c r="H13" s="18" t="s">
        <v>35</v>
      </c>
      <c r="I13" s="19" t="s">
        <v>51</v>
      </c>
      <c r="J13" s="17"/>
      <c r="K13" s="17"/>
      <c r="L13" s="35">
        <f t="shared" si="2"/>
        <v>2000</v>
      </c>
      <c r="M13" s="35">
        <f t="shared" si="0"/>
        <v>2000</v>
      </c>
      <c r="N13" s="35">
        <v>2000</v>
      </c>
      <c r="O13" s="35"/>
      <c r="P13" s="36"/>
      <c r="Q13" s="35"/>
      <c r="R13" s="35"/>
      <c r="S13" s="35"/>
    </row>
    <row r="14" s="3" customFormat="1" ht="110.05" spans="1:19">
      <c r="A14" s="17">
        <v>7</v>
      </c>
      <c r="B14" s="18" t="s">
        <v>52</v>
      </c>
      <c r="C14" s="18" t="s">
        <v>30</v>
      </c>
      <c r="D14" s="21" t="s">
        <v>53</v>
      </c>
      <c r="E14" s="18" t="s">
        <v>32</v>
      </c>
      <c r="F14" s="18" t="s">
        <v>33</v>
      </c>
      <c r="G14" s="17" t="s">
        <v>34</v>
      </c>
      <c r="H14" s="18" t="s">
        <v>35</v>
      </c>
      <c r="I14" s="19" t="s">
        <v>54</v>
      </c>
      <c r="J14" s="17"/>
      <c r="K14" s="17"/>
      <c r="L14" s="35">
        <f t="shared" si="2"/>
        <v>1000</v>
      </c>
      <c r="M14" s="35">
        <f t="shared" si="0"/>
        <v>1000</v>
      </c>
      <c r="N14" s="35">
        <v>1000</v>
      </c>
      <c r="O14" s="35"/>
      <c r="P14" s="36"/>
      <c r="Q14" s="35"/>
      <c r="R14" s="35"/>
      <c r="S14" s="35"/>
    </row>
    <row r="15" s="3" customFormat="1" ht="119" customHeight="1" spans="1:19">
      <c r="A15" s="17">
        <v>8</v>
      </c>
      <c r="B15" s="18" t="s">
        <v>55</v>
      </c>
      <c r="C15" s="18" t="s">
        <v>30</v>
      </c>
      <c r="D15" s="21" t="s">
        <v>56</v>
      </c>
      <c r="E15" s="18" t="s">
        <v>32</v>
      </c>
      <c r="F15" s="18" t="s">
        <v>33</v>
      </c>
      <c r="G15" s="17" t="s">
        <v>34</v>
      </c>
      <c r="H15" s="18" t="s">
        <v>35</v>
      </c>
      <c r="I15" s="19" t="s">
        <v>57</v>
      </c>
      <c r="J15" s="17"/>
      <c r="K15" s="17"/>
      <c r="L15" s="35">
        <f t="shared" si="2"/>
        <v>3000</v>
      </c>
      <c r="M15" s="35">
        <f t="shared" si="0"/>
        <v>3000</v>
      </c>
      <c r="N15" s="35">
        <v>3000</v>
      </c>
      <c r="O15" s="35"/>
      <c r="P15" s="36"/>
      <c r="Q15" s="35"/>
      <c r="R15" s="35"/>
      <c r="S15" s="35"/>
    </row>
    <row r="16" s="3" customFormat="1" ht="115" customHeight="1" spans="1:19">
      <c r="A16" s="17">
        <v>9</v>
      </c>
      <c r="B16" s="18" t="s">
        <v>58</v>
      </c>
      <c r="C16" s="18" t="s">
        <v>30</v>
      </c>
      <c r="D16" s="21" t="s">
        <v>59</v>
      </c>
      <c r="E16" s="18" t="s">
        <v>32</v>
      </c>
      <c r="F16" s="18" t="s">
        <v>33</v>
      </c>
      <c r="G16" s="17" t="s">
        <v>34</v>
      </c>
      <c r="H16" s="18" t="s">
        <v>35</v>
      </c>
      <c r="I16" s="19" t="s">
        <v>60</v>
      </c>
      <c r="J16" s="17"/>
      <c r="K16" s="17"/>
      <c r="L16" s="35">
        <f t="shared" si="2"/>
        <v>500</v>
      </c>
      <c r="M16" s="35">
        <f t="shared" si="0"/>
        <v>500</v>
      </c>
      <c r="N16" s="35">
        <v>500</v>
      </c>
      <c r="O16" s="35"/>
      <c r="P16" s="36"/>
      <c r="Q16" s="35"/>
      <c r="R16" s="35"/>
      <c r="S16" s="35"/>
    </row>
    <row r="17" s="3" customFormat="1" ht="110.05" spans="1:19">
      <c r="A17" s="17">
        <v>10</v>
      </c>
      <c r="B17" s="18" t="s">
        <v>61</v>
      </c>
      <c r="C17" s="18" t="s">
        <v>30</v>
      </c>
      <c r="D17" s="21" t="s">
        <v>62</v>
      </c>
      <c r="E17" s="18" t="s">
        <v>32</v>
      </c>
      <c r="F17" s="18" t="s">
        <v>33</v>
      </c>
      <c r="G17" s="17" t="s">
        <v>34</v>
      </c>
      <c r="H17" s="18" t="s">
        <v>35</v>
      </c>
      <c r="I17" s="19" t="s">
        <v>63</v>
      </c>
      <c r="J17" s="17"/>
      <c r="K17" s="17"/>
      <c r="L17" s="35">
        <f t="shared" si="2"/>
        <v>750</v>
      </c>
      <c r="M17" s="35">
        <f t="shared" si="0"/>
        <v>750</v>
      </c>
      <c r="N17" s="35">
        <v>750</v>
      </c>
      <c r="O17" s="35"/>
      <c r="P17" s="36"/>
      <c r="Q17" s="35"/>
      <c r="R17" s="35"/>
      <c r="S17" s="35"/>
    </row>
    <row r="18" s="3" customFormat="1" ht="113" customHeight="1" spans="1:19">
      <c r="A18" s="17">
        <v>11</v>
      </c>
      <c r="B18" s="18" t="s">
        <v>64</v>
      </c>
      <c r="C18" s="18" t="s">
        <v>30</v>
      </c>
      <c r="D18" s="21" t="s">
        <v>65</v>
      </c>
      <c r="E18" s="18" t="s">
        <v>32</v>
      </c>
      <c r="F18" s="18" t="s">
        <v>33</v>
      </c>
      <c r="G18" s="17" t="s">
        <v>34</v>
      </c>
      <c r="H18" s="18" t="s">
        <v>35</v>
      </c>
      <c r="I18" s="19" t="s">
        <v>66</v>
      </c>
      <c r="J18" s="17"/>
      <c r="K18" s="17"/>
      <c r="L18" s="35">
        <f t="shared" si="2"/>
        <v>120</v>
      </c>
      <c r="M18" s="35">
        <f t="shared" si="0"/>
        <v>120</v>
      </c>
      <c r="N18" s="35">
        <v>120</v>
      </c>
      <c r="O18" s="35"/>
      <c r="P18" s="36"/>
      <c r="Q18" s="35"/>
      <c r="R18" s="35"/>
      <c r="S18" s="35"/>
    </row>
    <row r="19" s="3" customFormat="1" ht="246" customHeight="1" spans="1:19">
      <c r="A19" s="17">
        <v>12</v>
      </c>
      <c r="B19" s="18" t="s">
        <v>67</v>
      </c>
      <c r="C19" s="18" t="s">
        <v>30</v>
      </c>
      <c r="D19" s="21" t="s">
        <v>68</v>
      </c>
      <c r="E19" s="18" t="s">
        <v>32</v>
      </c>
      <c r="F19" s="18" t="s">
        <v>33</v>
      </c>
      <c r="G19" s="17" t="s">
        <v>34</v>
      </c>
      <c r="H19" s="18" t="s">
        <v>35</v>
      </c>
      <c r="I19" s="19" t="s">
        <v>69</v>
      </c>
      <c r="J19" s="17"/>
      <c r="K19" s="17"/>
      <c r="L19" s="35">
        <f t="shared" si="2"/>
        <v>3670</v>
      </c>
      <c r="M19" s="35">
        <f t="shared" si="0"/>
        <v>3670</v>
      </c>
      <c r="N19" s="37">
        <v>3670</v>
      </c>
      <c r="O19" s="35"/>
      <c r="P19" s="36"/>
      <c r="Q19" s="35"/>
      <c r="R19" s="35"/>
      <c r="S19" s="35" t="s">
        <v>70</v>
      </c>
    </row>
    <row r="20" s="3" customFormat="1" ht="101" customHeight="1" spans="1:19">
      <c r="A20" s="17">
        <v>13</v>
      </c>
      <c r="B20" s="18" t="s">
        <v>71</v>
      </c>
      <c r="C20" s="18" t="s">
        <v>30</v>
      </c>
      <c r="D20" s="21" t="s">
        <v>72</v>
      </c>
      <c r="E20" s="18" t="s">
        <v>73</v>
      </c>
      <c r="F20" s="18" t="s">
        <v>33</v>
      </c>
      <c r="G20" s="17" t="s">
        <v>34</v>
      </c>
      <c r="H20" s="18" t="s">
        <v>35</v>
      </c>
      <c r="I20" s="38" t="s">
        <v>74</v>
      </c>
      <c r="J20" s="17"/>
      <c r="K20" s="17"/>
      <c r="L20" s="35">
        <f t="shared" si="2"/>
        <v>800</v>
      </c>
      <c r="M20" s="35">
        <f t="shared" si="0"/>
        <v>800</v>
      </c>
      <c r="N20" s="37">
        <v>800</v>
      </c>
      <c r="O20" s="35"/>
      <c r="P20" s="35"/>
      <c r="Q20" s="35"/>
      <c r="R20" s="35"/>
      <c r="S20" s="35"/>
    </row>
    <row r="21" s="3" customFormat="1" ht="227" customHeight="1" spans="1:19">
      <c r="A21" s="17">
        <v>14</v>
      </c>
      <c r="B21" s="18" t="s">
        <v>75</v>
      </c>
      <c r="C21" s="18" t="s">
        <v>30</v>
      </c>
      <c r="D21" s="21" t="s">
        <v>76</v>
      </c>
      <c r="E21" s="18" t="s">
        <v>32</v>
      </c>
      <c r="F21" s="18" t="s">
        <v>33</v>
      </c>
      <c r="G21" s="17" t="s">
        <v>34</v>
      </c>
      <c r="H21" s="18" t="s">
        <v>35</v>
      </c>
      <c r="I21" s="21" t="s">
        <v>77</v>
      </c>
      <c r="J21" s="18"/>
      <c r="K21" s="18"/>
      <c r="L21" s="35">
        <f t="shared" si="2"/>
        <v>500</v>
      </c>
      <c r="M21" s="35">
        <f t="shared" si="0"/>
        <v>500</v>
      </c>
      <c r="N21" s="39">
        <v>350</v>
      </c>
      <c r="O21" s="39">
        <v>150</v>
      </c>
      <c r="P21" s="35"/>
      <c r="Q21" s="35"/>
      <c r="R21" s="35"/>
      <c r="S21" s="35"/>
    </row>
    <row r="22" s="3" customFormat="1" ht="116" customHeight="1" spans="1:19">
      <c r="A22" s="17">
        <v>15</v>
      </c>
      <c r="B22" s="18" t="s">
        <v>78</v>
      </c>
      <c r="C22" s="18" t="s">
        <v>30</v>
      </c>
      <c r="D22" s="21" t="s">
        <v>79</v>
      </c>
      <c r="E22" s="18" t="s">
        <v>80</v>
      </c>
      <c r="F22" s="18" t="s">
        <v>33</v>
      </c>
      <c r="G22" s="17" t="s">
        <v>80</v>
      </c>
      <c r="H22" s="18" t="s">
        <v>81</v>
      </c>
      <c r="I22" s="21" t="s">
        <v>82</v>
      </c>
      <c r="J22" s="18"/>
      <c r="K22" s="18"/>
      <c r="L22" s="35">
        <f t="shared" si="2"/>
        <v>375</v>
      </c>
      <c r="M22" s="35">
        <f t="shared" si="0"/>
        <v>375</v>
      </c>
      <c r="N22" s="39">
        <v>375</v>
      </c>
      <c r="O22" s="39"/>
      <c r="P22" s="35"/>
      <c r="Q22" s="35"/>
      <c r="R22" s="35"/>
      <c r="S22" s="35"/>
    </row>
    <row r="23" s="3" customFormat="1" ht="194" customHeight="1" spans="1:19">
      <c r="A23" s="17">
        <v>16</v>
      </c>
      <c r="B23" s="17" t="s">
        <v>83</v>
      </c>
      <c r="C23" s="17" t="s">
        <v>30</v>
      </c>
      <c r="D23" s="19" t="s">
        <v>84</v>
      </c>
      <c r="E23" s="17" t="s">
        <v>85</v>
      </c>
      <c r="F23" s="17" t="s">
        <v>33</v>
      </c>
      <c r="G23" s="17" t="s">
        <v>86</v>
      </c>
      <c r="H23" s="19" t="s">
        <v>87</v>
      </c>
      <c r="I23" s="19" t="s">
        <v>88</v>
      </c>
      <c r="J23" s="17"/>
      <c r="K23" s="17"/>
      <c r="L23" s="35">
        <f t="shared" si="2"/>
        <v>9295</v>
      </c>
      <c r="M23" s="35">
        <f t="shared" si="0"/>
        <v>4000</v>
      </c>
      <c r="N23" s="37">
        <v>1300</v>
      </c>
      <c r="O23" s="37">
        <v>2700</v>
      </c>
      <c r="P23" s="37"/>
      <c r="Q23" s="35"/>
      <c r="R23" s="37">
        <v>5295</v>
      </c>
      <c r="S23" s="35"/>
    </row>
    <row r="24" s="3" customFormat="1" ht="164" customHeight="1" spans="1:19">
      <c r="A24" s="17">
        <v>17</v>
      </c>
      <c r="B24" s="17" t="s">
        <v>89</v>
      </c>
      <c r="C24" s="17" t="s">
        <v>30</v>
      </c>
      <c r="D24" s="19" t="s">
        <v>90</v>
      </c>
      <c r="E24" s="17" t="s">
        <v>85</v>
      </c>
      <c r="F24" s="17" t="s">
        <v>33</v>
      </c>
      <c r="G24" s="17" t="s">
        <v>86</v>
      </c>
      <c r="H24" s="19" t="s">
        <v>87</v>
      </c>
      <c r="I24" s="19" t="s">
        <v>91</v>
      </c>
      <c r="J24" s="17"/>
      <c r="K24" s="17"/>
      <c r="L24" s="35">
        <f t="shared" si="2"/>
        <v>6000</v>
      </c>
      <c r="M24" s="35">
        <f t="shared" si="0"/>
        <v>6000</v>
      </c>
      <c r="N24" s="37">
        <v>2500</v>
      </c>
      <c r="O24" s="37">
        <v>3500</v>
      </c>
      <c r="P24" s="37"/>
      <c r="Q24" s="35"/>
      <c r="R24" s="37"/>
      <c r="S24" s="35"/>
    </row>
    <row r="25" s="3" customFormat="1" ht="131" customHeight="1" spans="1:19">
      <c r="A25" s="17">
        <v>18</v>
      </c>
      <c r="B25" s="17" t="s">
        <v>92</v>
      </c>
      <c r="C25" s="17" t="s">
        <v>30</v>
      </c>
      <c r="D25" s="19" t="s">
        <v>93</v>
      </c>
      <c r="E25" s="17" t="s">
        <v>94</v>
      </c>
      <c r="F25" s="17" t="s">
        <v>33</v>
      </c>
      <c r="G25" s="17" t="s">
        <v>34</v>
      </c>
      <c r="H25" s="18" t="s">
        <v>35</v>
      </c>
      <c r="I25" s="19" t="s">
        <v>95</v>
      </c>
      <c r="J25" s="17"/>
      <c r="K25" s="17"/>
      <c r="L25" s="35">
        <f t="shared" si="2"/>
        <v>3000</v>
      </c>
      <c r="M25" s="35">
        <f t="shared" si="0"/>
        <v>3000</v>
      </c>
      <c r="N25" s="40">
        <v>2300</v>
      </c>
      <c r="O25" s="37">
        <v>700</v>
      </c>
      <c r="P25" s="37"/>
      <c r="Q25" s="35"/>
      <c r="R25" s="37"/>
      <c r="S25" s="35"/>
    </row>
    <row r="26" s="3" customFormat="1" ht="114" customHeight="1" spans="1:19">
      <c r="A26" s="17">
        <v>19</v>
      </c>
      <c r="B26" s="17" t="s">
        <v>96</v>
      </c>
      <c r="C26" s="17" t="s">
        <v>30</v>
      </c>
      <c r="D26" s="19" t="s">
        <v>97</v>
      </c>
      <c r="E26" s="17" t="s">
        <v>98</v>
      </c>
      <c r="F26" s="17" t="s">
        <v>33</v>
      </c>
      <c r="G26" s="17" t="s">
        <v>34</v>
      </c>
      <c r="H26" s="18" t="s">
        <v>35</v>
      </c>
      <c r="I26" s="19" t="s">
        <v>99</v>
      </c>
      <c r="J26" s="17"/>
      <c r="K26" s="17"/>
      <c r="L26" s="35">
        <f t="shared" si="2"/>
        <v>3512</v>
      </c>
      <c r="M26" s="35">
        <f t="shared" si="0"/>
        <v>1000</v>
      </c>
      <c r="N26" s="40">
        <v>1000</v>
      </c>
      <c r="O26" s="37"/>
      <c r="P26" s="37"/>
      <c r="Q26" s="35"/>
      <c r="R26" s="37">
        <v>2512</v>
      </c>
      <c r="S26" s="35"/>
    </row>
    <row r="27" s="3" customFormat="1" ht="99" customHeight="1" spans="1:19">
      <c r="A27" s="17">
        <v>20</v>
      </c>
      <c r="B27" s="18" t="s">
        <v>100</v>
      </c>
      <c r="C27" s="18" t="s">
        <v>101</v>
      </c>
      <c r="D27" s="21" t="s">
        <v>102</v>
      </c>
      <c r="E27" s="18" t="s">
        <v>103</v>
      </c>
      <c r="F27" s="18" t="s">
        <v>33</v>
      </c>
      <c r="G27" s="18" t="s">
        <v>104</v>
      </c>
      <c r="H27" s="18" t="s">
        <v>105</v>
      </c>
      <c r="I27" s="21" t="s">
        <v>106</v>
      </c>
      <c r="J27" s="18"/>
      <c r="K27" s="18"/>
      <c r="L27" s="35">
        <f t="shared" si="2"/>
        <v>2300</v>
      </c>
      <c r="M27" s="35">
        <f t="shared" si="0"/>
        <v>2300</v>
      </c>
      <c r="N27" s="39">
        <v>2300</v>
      </c>
      <c r="O27" s="39"/>
      <c r="P27" s="35"/>
      <c r="Q27" s="35"/>
      <c r="R27" s="35"/>
      <c r="S27" s="35" t="s">
        <v>107</v>
      </c>
    </row>
    <row r="28" s="3" customFormat="1" ht="121" customHeight="1" spans="1:19">
      <c r="A28" s="17">
        <v>21</v>
      </c>
      <c r="B28" s="18" t="s">
        <v>108</v>
      </c>
      <c r="C28" s="18" t="s">
        <v>101</v>
      </c>
      <c r="D28" s="21" t="s">
        <v>109</v>
      </c>
      <c r="E28" s="18" t="s">
        <v>103</v>
      </c>
      <c r="F28" s="18" t="s">
        <v>33</v>
      </c>
      <c r="G28" s="18" t="s">
        <v>104</v>
      </c>
      <c r="H28" s="18" t="s">
        <v>105</v>
      </c>
      <c r="I28" s="21" t="s">
        <v>110</v>
      </c>
      <c r="J28" s="18"/>
      <c r="K28" s="18"/>
      <c r="L28" s="35">
        <f t="shared" si="2"/>
        <v>300</v>
      </c>
      <c r="M28" s="35">
        <f t="shared" si="0"/>
        <v>300</v>
      </c>
      <c r="N28" s="39"/>
      <c r="O28" s="39">
        <v>300</v>
      </c>
      <c r="P28" s="35"/>
      <c r="Q28" s="35"/>
      <c r="R28" s="35"/>
      <c r="S28" s="35"/>
    </row>
    <row r="29" s="3" customFormat="1" ht="43" customHeight="1" spans="1:19">
      <c r="A29" s="22" t="s">
        <v>111</v>
      </c>
      <c r="B29" s="23"/>
      <c r="C29" s="18" t="s">
        <v>112</v>
      </c>
      <c r="D29" s="21"/>
      <c r="E29" s="18"/>
      <c r="F29" s="18"/>
      <c r="G29" s="18"/>
      <c r="H29" s="18"/>
      <c r="I29" s="21"/>
      <c r="J29" s="17"/>
      <c r="K29" s="17"/>
      <c r="L29" s="35">
        <f t="shared" si="2"/>
        <v>16710</v>
      </c>
      <c r="M29" s="35">
        <f t="shared" ref="M29:M35" si="3">N29+O29</f>
        <v>11010</v>
      </c>
      <c r="N29" s="35">
        <f>SUM(N30:N35)</f>
        <v>9710</v>
      </c>
      <c r="O29" s="35">
        <f>SUM(O30:O35)</f>
        <v>1300</v>
      </c>
      <c r="P29" s="35">
        <f>SUM(P30:P35)</f>
        <v>5700</v>
      </c>
      <c r="Q29" s="35">
        <f>SUM(Q30:Q35)</f>
        <v>0</v>
      </c>
      <c r="R29" s="35">
        <f>SUM(R30:R35)</f>
        <v>0</v>
      </c>
      <c r="S29" s="35"/>
    </row>
    <row r="30" ht="107" customHeight="1" spans="1:19">
      <c r="A30" s="17">
        <v>22</v>
      </c>
      <c r="B30" s="18" t="s">
        <v>113</v>
      </c>
      <c r="C30" s="18" t="s">
        <v>114</v>
      </c>
      <c r="D30" s="21" t="s">
        <v>115</v>
      </c>
      <c r="E30" s="18" t="s">
        <v>116</v>
      </c>
      <c r="F30" s="18" t="s">
        <v>33</v>
      </c>
      <c r="G30" s="17" t="s">
        <v>117</v>
      </c>
      <c r="H30" s="17" t="s">
        <v>118</v>
      </c>
      <c r="I30" s="19" t="s">
        <v>119</v>
      </c>
      <c r="J30" s="17"/>
      <c r="K30" s="17"/>
      <c r="L30" s="35">
        <f t="shared" si="2"/>
        <v>8000</v>
      </c>
      <c r="M30" s="35">
        <f t="shared" si="3"/>
        <v>2900</v>
      </c>
      <c r="N30" s="37">
        <v>2900</v>
      </c>
      <c r="O30" s="37"/>
      <c r="P30" s="36">
        <v>5100</v>
      </c>
      <c r="Q30" s="37"/>
      <c r="R30" s="43"/>
      <c r="S30" s="36"/>
    </row>
    <row r="31" ht="87" customHeight="1" spans="1:19">
      <c r="A31" s="17">
        <v>23</v>
      </c>
      <c r="B31" s="17" t="s">
        <v>120</v>
      </c>
      <c r="C31" s="18" t="s">
        <v>30</v>
      </c>
      <c r="D31" s="21" t="s">
        <v>121</v>
      </c>
      <c r="E31" s="18" t="s">
        <v>122</v>
      </c>
      <c r="F31" s="18" t="s">
        <v>33</v>
      </c>
      <c r="G31" s="17" t="s">
        <v>86</v>
      </c>
      <c r="H31" s="19" t="s">
        <v>87</v>
      </c>
      <c r="I31" s="19" t="s">
        <v>123</v>
      </c>
      <c r="J31" s="17"/>
      <c r="K31" s="17"/>
      <c r="L31" s="35">
        <f t="shared" si="2"/>
        <v>500</v>
      </c>
      <c r="M31" s="35">
        <f t="shared" si="3"/>
        <v>500</v>
      </c>
      <c r="N31" s="37">
        <v>500</v>
      </c>
      <c r="O31" s="37"/>
      <c r="P31" s="35"/>
      <c r="Q31" s="37"/>
      <c r="R31" s="37"/>
      <c r="S31" s="35"/>
    </row>
    <row r="32" ht="131" customHeight="1" spans="1:19">
      <c r="A32" s="17">
        <v>24</v>
      </c>
      <c r="B32" s="17" t="s">
        <v>124</v>
      </c>
      <c r="C32" s="17" t="s">
        <v>30</v>
      </c>
      <c r="D32" s="19" t="s">
        <v>125</v>
      </c>
      <c r="E32" s="17" t="s">
        <v>32</v>
      </c>
      <c r="F32" s="17" t="s">
        <v>33</v>
      </c>
      <c r="G32" s="17" t="s">
        <v>34</v>
      </c>
      <c r="H32" s="17" t="s">
        <v>35</v>
      </c>
      <c r="I32" s="19" t="s">
        <v>126</v>
      </c>
      <c r="J32" s="24"/>
      <c r="K32" s="24"/>
      <c r="L32" s="35">
        <f t="shared" si="2"/>
        <v>1510</v>
      </c>
      <c r="M32" s="35">
        <f t="shared" si="3"/>
        <v>1510</v>
      </c>
      <c r="N32" s="37">
        <v>1510</v>
      </c>
      <c r="O32" s="41"/>
      <c r="P32" s="41"/>
      <c r="Q32" s="41"/>
      <c r="R32" s="41"/>
      <c r="S32" s="41"/>
    </row>
    <row r="33" ht="94" customHeight="1" spans="1:19">
      <c r="A33" s="17">
        <v>25</v>
      </c>
      <c r="B33" s="17" t="s">
        <v>127</v>
      </c>
      <c r="C33" s="17" t="s">
        <v>30</v>
      </c>
      <c r="D33" s="19" t="s">
        <v>128</v>
      </c>
      <c r="E33" s="17" t="s">
        <v>32</v>
      </c>
      <c r="F33" s="17" t="s">
        <v>129</v>
      </c>
      <c r="G33" s="17" t="s">
        <v>130</v>
      </c>
      <c r="H33" s="17" t="s">
        <v>131</v>
      </c>
      <c r="I33" s="19" t="s">
        <v>132</v>
      </c>
      <c r="J33" s="24"/>
      <c r="K33" s="24"/>
      <c r="L33" s="35">
        <f t="shared" si="2"/>
        <v>3800</v>
      </c>
      <c r="M33" s="35">
        <f t="shared" si="3"/>
        <v>3300</v>
      </c>
      <c r="N33" s="37">
        <v>3300</v>
      </c>
      <c r="O33" s="41"/>
      <c r="P33" s="41">
        <v>500</v>
      </c>
      <c r="Q33" s="41"/>
      <c r="R33" s="41"/>
      <c r="S33" s="41"/>
    </row>
    <row r="34" ht="87" customHeight="1" spans="1:19">
      <c r="A34" s="17">
        <v>26</v>
      </c>
      <c r="B34" s="17" t="s">
        <v>133</v>
      </c>
      <c r="C34" s="24" t="s">
        <v>30</v>
      </c>
      <c r="D34" s="25" t="s">
        <v>134</v>
      </c>
      <c r="E34" s="24" t="s">
        <v>32</v>
      </c>
      <c r="F34" s="26" t="s">
        <v>135</v>
      </c>
      <c r="G34" s="24" t="s">
        <v>104</v>
      </c>
      <c r="H34" s="17" t="s">
        <v>105</v>
      </c>
      <c r="I34" s="19" t="s">
        <v>136</v>
      </c>
      <c r="J34" s="24"/>
      <c r="K34" s="24"/>
      <c r="L34" s="35">
        <f t="shared" si="2"/>
        <v>1000</v>
      </c>
      <c r="M34" s="35">
        <f t="shared" si="3"/>
        <v>1000</v>
      </c>
      <c r="N34" s="37"/>
      <c r="O34" s="37">
        <v>1000</v>
      </c>
      <c r="P34" s="41"/>
      <c r="Q34" s="37"/>
      <c r="R34" s="37"/>
      <c r="S34" s="41"/>
    </row>
    <row r="35" ht="105" customHeight="1" spans="1:19">
      <c r="A35" s="17">
        <v>27</v>
      </c>
      <c r="B35" s="17" t="s">
        <v>137</v>
      </c>
      <c r="C35" s="24" t="s">
        <v>30</v>
      </c>
      <c r="D35" s="25" t="s">
        <v>138</v>
      </c>
      <c r="E35" s="24" t="s">
        <v>32</v>
      </c>
      <c r="F35" s="26" t="s">
        <v>135</v>
      </c>
      <c r="G35" s="24" t="s">
        <v>104</v>
      </c>
      <c r="H35" s="17" t="s">
        <v>105</v>
      </c>
      <c r="I35" s="19" t="s">
        <v>139</v>
      </c>
      <c r="J35" s="24"/>
      <c r="K35" s="24"/>
      <c r="L35" s="35">
        <f t="shared" si="2"/>
        <v>1900</v>
      </c>
      <c r="M35" s="35">
        <f t="shared" si="3"/>
        <v>1800</v>
      </c>
      <c r="N35" s="37">
        <v>1500</v>
      </c>
      <c r="O35" s="37">
        <v>300</v>
      </c>
      <c r="P35" s="41">
        <v>100</v>
      </c>
      <c r="Q35" s="37"/>
      <c r="R35" s="37"/>
      <c r="S35" s="44"/>
    </row>
    <row r="36" ht="30" customHeight="1" spans="1:19">
      <c r="A36" s="27" t="s">
        <v>140</v>
      </c>
      <c r="B36" s="28"/>
      <c r="C36" s="24">
        <v>6</v>
      </c>
      <c r="D36" s="29"/>
      <c r="E36" s="24"/>
      <c r="F36" s="24"/>
      <c r="G36" s="26"/>
      <c r="H36" s="24"/>
      <c r="I36" s="25"/>
      <c r="J36" s="24"/>
      <c r="K36" s="24"/>
      <c r="L36" s="35">
        <f t="shared" si="2"/>
        <v>7630</v>
      </c>
      <c r="M36" s="35">
        <f t="shared" ref="M36:M42" si="4">N36+O36</f>
        <v>7630</v>
      </c>
      <c r="N36" s="41">
        <f>SUM(N37:N42)</f>
        <v>5900</v>
      </c>
      <c r="O36" s="41">
        <f>SUM(O37:O42)</f>
        <v>1730</v>
      </c>
      <c r="P36" s="41">
        <f>SUM(P37:P42)</f>
        <v>0</v>
      </c>
      <c r="Q36" s="41">
        <f>SUM(Q37:Q42)</f>
        <v>0</v>
      </c>
      <c r="R36" s="41">
        <f>SUM(R37:R42)</f>
        <v>0</v>
      </c>
      <c r="S36" s="41"/>
    </row>
    <row r="37" ht="153" customHeight="1" spans="1:19">
      <c r="A37" s="24">
        <v>28</v>
      </c>
      <c r="B37" s="17" t="s">
        <v>141</v>
      </c>
      <c r="C37" s="17" t="s">
        <v>30</v>
      </c>
      <c r="D37" s="19" t="s">
        <v>142</v>
      </c>
      <c r="E37" s="17" t="s">
        <v>143</v>
      </c>
      <c r="F37" s="17" t="s">
        <v>33</v>
      </c>
      <c r="G37" s="17" t="s">
        <v>144</v>
      </c>
      <c r="H37" s="17" t="s">
        <v>145</v>
      </c>
      <c r="I37" s="19" t="s">
        <v>146</v>
      </c>
      <c r="J37" s="24"/>
      <c r="K37" s="24"/>
      <c r="L37" s="35">
        <f t="shared" si="2"/>
        <v>50</v>
      </c>
      <c r="M37" s="35">
        <f t="shared" si="4"/>
        <v>50</v>
      </c>
      <c r="N37" s="37"/>
      <c r="O37" s="37">
        <v>50</v>
      </c>
      <c r="P37" s="41"/>
      <c r="Q37" s="41"/>
      <c r="R37" s="41"/>
      <c r="S37" s="41"/>
    </row>
    <row r="38" ht="180" customHeight="1" spans="1:19">
      <c r="A38" s="24">
        <v>29</v>
      </c>
      <c r="B38" s="17" t="s">
        <v>147</v>
      </c>
      <c r="C38" s="17" t="s">
        <v>30</v>
      </c>
      <c r="D38" s="19" t="s">
        <v>148</v>
      </c>
      <c r="E38" s="17" t="s">
        <v>103</v>
      </c>
      <c r="F38" s="17" t="s">
        <v>33</v>
      </c>
      <c r="G38" s="17" t="s">
        <v>144</v>
      </c>
      <c r="H38" s="17" t="s">
        <v>145</v>
      </c>
      <c r="I38" s="19" t="s">
        <v>149</v>
      </c>
      <c r="J38" s="24"/>
      <c r="K38" s="24"/>
      <c r="L38" s="35">
        <f t="shared" si="2"/>
        <v>3200</v>
      </c>
      <c r="M38" s="35">
        <f t="shared" si="4"/>
        <v>3200</v>
      </c>
      <c r="N38" s="37">
        <v>3200</v>
      </c>
      <c r="O38" s="37"/>
      <c r="P38" s="41"/>
      <c r="Q38" s="41"/>
      <c r="R38" s="41"/>
      <c r="S38" s="41"/>
    </row>
    <row r="39" ht="172" customHeight="1" spans="1:19">
      <c r="A39" s="24">
        <v>30</v>
      </c>
      <c r="B39" s="17" t="s">
        <v>150</v>
      </c>
      <c r="C39" s="17" t="s">
        <v>30</v>
      </c>
      <c r="D39" s="19" t="s">
        <v>151</v>
      </c>
      <c r="E39" s="17" t="s">
        <v>103</v>
      </c>
      <c r="F39" s="17" t="s">
        <v>33</v>
      </c>
      <c r="G39" s="18" t="s">
        <v>104</v>
      </c>
      <c r="H39" s="17" t="s">
        <v>105</v>
      </c>
      <c r="I39" s="19" t="s">
        <v>152</v>
      </c>
      <c r="J39" s="17"/>
      <c r="K39" s="17"/>
      <c r="L39" s="35">
        <f t="shared" si="2"/>
        <v>2700</v>
      </c>
      <c r="M39" s="35">
        <f t="shared" si="4"/>
        <v>2700</v>
      </c>
      <c r="N39" s="17">
        <v>1500</v>
      </c>
      <c r="O39" s="17">
        <v>1200</v>
      </c>
      <c r="P39" s="17"/>
      <c r="Q39" s="17"/>
      <c r="R39" s="17"/>
      <c r="S39" s="17"/>
    </row>
    <row r="40" ht="150" customHeight="1" spans="1:19">
      <c r="A40" s="24">
        <v>31</v>
      </c>
      <c r="B40" s="17" t="s">
        <v>153</v>
      </c>
      <c r="C40" s="17" t="s">
        <v>30</v>
      </c>
      <c r="D40" s="19" t="s">
        <v>154</v>
      </c>
      <c r="E40" s="17" t="s">
        <v>103</v>
      </c>
      <c r="F40" s="17" t="s">
        <v>33</v>
      </c>
      <c r="G40" s="18" t="s">
        <v>104</v>
      </c>
      <c r="H40" s="17" t="s">
        <v>105</v>
      </c>
      <c r="I40" s="19" t="s">
        <v>155</v>
      </c>
      <c r="J40" s="17"/>
      <c r="K40" s="17"/>
      <c r="L40" s="35">
        <f t="shared" si="2"/>
        <v>1400</v>
      </c>
      <c r="M40" s="35">
        <f t="shared" si="4"/>
        <v>1400</v>
      </c>
      <c r="N40" s="17">
        <v>1000</v>
      </c>
      <c r="O40" s="17">
        <v>400</v>
      </c>
      <c r="P40" s="17"/>
      <c r="Q40" s="17"/>
      <c r="R40" s="17"/>
      <c r="S40" s="17" t="s">
        <v>156</v>
      </c>
    </row>
    <row r="41" ht="168" customHeight="1" spans="1:19">
      <c r="A41" s="24">
        <v>32</v>
      </c>
      <c r="B41" s="17" t="s">
        <v>157</v>
      </c>
      <c r="C41" s="17" t="s">
        <v>30</v>
      </c>
      <c r="D41" s="19" t="s">
        <v>158</v>
      </c>
      <c r="E41" s="17" t="s">
        <v>103</v>
      </c>
      <c r="F41" s="17" t="s">
        <v>33</v>
      </c>
      <c r="G41" s="17" t="s">
        <v>144</v>
      </c>
      <c r="H41" s="17" t="s">
        <v>145</v>
      </c>
      <c r="I41" s="19" t="s">
        <v>159</v>
      </c>
      <c r="J41" s="17"/>
      <c r="K41" s="17"/>
      <c r="L41" s="35">
        <f t="shared" si="2"/>
        <v>80</v>
      </c>
      <c r="M41" s="35">
        <f t="shared" si="4"/>
        <v>80</v>
      </c>
      <c r="N41" s="17"/>
      <c r="O41" s="17">
        <v>80</v>
      </c>
      <c r="P41" s="17"/>
      <c r="Q41" s="17"/>
      <c r="R41" s="17"/>
      <c r="S41" s="17"/>
    </row>
    <row r="42" ht="312" customHeight="1" spans="1:19">
      <c r="A42" s="24">
        <v>33</v>
      </c>
      <c r="B42" s="17" t="s">
        <v>160</v>
      </c>
      <c r="C42" s="17" t="s">
        <v>30</v>
      </c>
      <c r="D42" s="30" t="s">
        <v>161</v>
      </c>
      <c r="E42" s="17" t="s">
        <v>32</v>
      </c>
      <c r="F42" s="17" t="s">
        <v>33</v>
      </c>
      <c r="G42" s="17" t="s">
        <v>162</v>
      </c>
      <c r="H42" s="17" t="s">
        <v>163</v>
      </c>
      <c r="I42" s="30" t="s">
        <v>164</v>
      </c>
      <c r="J42" s="17"/>
      <c r="K42" s="17"/>
      <c r="L42" s="35">
        <f t="shared" si="2"/>
        <v>200</v>
      </c>
      <c r="M42" s="35">
        <f t="shared" si="4"/>
        <v>200</v>
      </c>
      <c r="N42" s="17">
        <v>200</v>
      </c>
      <c r="O42" s="17"/>
      <c r="P42" s="17"/>
      <c r="Q42" s="17"/>
      <c r="R42" s="17"/>
      <c r="S42" s="17" t="s">
        <v>165</v>
      </c>
    </row>
  </sheetData>
  <mergeCells count="23">
    <mergeCell ref="A1:B1"/>
    <mergeCell ref="A2:S2"/>
    <mergeCell ref="J3:K3"/>
    <mergeCell ref="L3:R3"/>
    <mergeCell ref="M4:O4"/>
    <mergeCell ref="P4:R4"/>
    <mergeCell ref="A6:B6"/>
    <mergeCell ref="A7:B7"/>
    <mergeCell ref="A29:B29"/>
    <mergeCell ref="A36:B3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S4:S6"/>
  </mergeCells>
  <printOptions horizontalCentered="1"/>
  <pageMargins left="0.314583333333333" right="0.118055555555556" top="0.865972222222222" bottom="0.472222222222222" header="0.275" footer="0.0784722222222222"/>
  <pageSetup paperSize="9" fitToHeight="0" orientation="landscape" horizontalDpi="600"/>
  <headerFooter/>
  <ignoredErrors>
    <ignoredError sqref="M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WPS_1528172784</cp:lastModifiedBy>
  <dcterms:created xsi:type="dcterms:W3CDTF">2023-11-14T08:25:00Z</dcterms:created>
  <dcterms:modified xsi:type="dcterms:W3CDTF">2024-03-25T02:12:39Z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A1FC04608B96436287F67BB6FFC275EC</vt:lpwstr>
  </property>
  <property fmtid="{D5CDD505-2E9C-101B-9397-08002B2CF9AE}" pid="3" name="KSOProductBuildVer">
    <vt:lpwstr>2052-12.1.0.15712</vt:lpwstr>
  </property>
</Properties>
</file>