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<sst xmlns="http://schemas.openxmlformats.org/spreadsheetml/2006/main" count="72" uniqueCount="52">
  <si>
    <t>关桥乡省道103线同心至海原段公路工程项目地上附着物征收补偿花名册</t>
  </si>
  <si>
    <t>项目名称：省道103同心至海原段公路工程项目                                                                                                                       单位：面积、元</t>
  </si>
  <si>
    <t>序号</t>
  </si>
  <si>
    <t>姓名</t>
  </si>
  <si>
    <t>行政村</t>
  </si>
  <si>
    <t>土地性质</t>
  </si>
  <si>
    <t>宅基地补偿</t>
  </si>
  <si>
    <t>附着物补偿</t>
  </si>
  <si>
    <t>小计</t>
  </si>
  <si>
    <t>合计金额</t>
  </si>
  <si>
    <t>兑付比例</t>
  </si>
  <si>
    <t>兑付金额（元）</t>
  </si>
  <si>
    <t>身份证号</t>
  </si>
  <si>
    <t>备注</t>
  </si>
  <si>
    <t>面积</t>
  </si>
  <si>
    <t>补偿标准</t>
  </si>
  <si>
    <t>补偿金额</t>
  </si>
  <si>
    <t>住房面积</t>
  </si>
  <si>
    <t>简易房面积</t>
  </si>
  <si>
    <t>简易房补偿金额</t>
  </si>
  <si>
    <t>李德虎</t>
  </si>
  <si>
    <t>贺堡村</t>
  </si>
  <si>
    <t>建设用地</t>
  </si>
  <si>
    <t>642222********0216</t>
  </si>
  <si>
    <t>622947880011511****</t>
  </si>
  <si>
    <t>刘正琪</t>
  </si>
  <si>
    <t>642222********0235</t>
  </si>
  <si>
    <t>622823120501490****</t>
  </si>
  <si>
    <t>李龙</t>
  </si>
  <si>
    <t>642222********0214</t>
  </si>
  <si>
    <t>622947880011586****</t>
  </si>
  <si>
    <t>李福德</t>
  </si>
  <si>
    <t>642222********0211</t>
  </si>
  <si>
    <t>622947880011591****</t>
  </si>
  <si>
    <t>张占凯</t>
  </si>
  <si>
    <t>马湾村</t>
  </si>
  <si>
    <t>622947880021556****</t>
  </si>
  <si>
    <t>张占有</t>
  </si>
  <si>
    <t>642222********0237</t>
  </si>
  <si>
    <t>622947831001515****</t>
  </si>
  <si>
    <t>张宏福</t>
  </si>
  <si>
    <t>方堡村</t>
  </si>
  <si>
    <t>622947880001547****</t>
  </si>
  <si>
    <t>马龙</t>
  </si>
  <si>
    <t>642222********0259</t>
  </si>
  <si>
    <t>田广秀</t>
  </si>
  <si>
    <t>642222********0226</t>
  </si>
  <si>
    <t>622947881009652****</t>
  </si>
  <si>
    <t>李宗任</t>
  </si>
  <si>
    <t>642222********0212</t>
  </si>
  <si>
    <t>622947881120165****</t>
  </si>
  <si>
    <t>合计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</si>
</sst>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0.0_ "/>
  </numFmts>
  <fonts count="29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2"/>
      <color theme="1"/>
      <name val="宋体"/>
      <charset val="134"/>
      <scheme val="maj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0" fillId="2" borderId="7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9" fontId="0" fillId="0" borderId="1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49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5"/>
  <sheetViews>
    <sheetView tabSelected="1" workbookViewId="0">
      <selection activeCell="L7" sqref="L7"/>
    </sheetView>
  </sheetViews>
  <sheetFormatPr defaultColWidth="8.89166666666667" defaultRowHeight="13.5"/>
  <cols>
    <col min="1" max="1" width="6" customWidth="1"/>
    <col min="2" max="2" width="8.75" customWidth="1"/>
    <col min="3" max="3" width="8.875" customWidth="1"/>
    <col min="4" max="4" width="10.125" customWidth="1"/>
    <col min="5" max="5" width="7.875" customWidth="1"/>
    <col min="6" max="6" width="11.625" customWidth="1"/>
    <col min="7" max="7" width="9.875" customWidth="1"/>
    <col min="8" max="8" width="10.625" customWidth="1"/>
    <col min="9" max="9" width="12.25" customWidth="1"/>
    <col min="10" max="10" width="7.38333333333333" customWidth="1"/>
    <col min="11" max="11" width="11.625" customWidth="1"/>
    <col min="12" max="12" width="10.75" customWidth="1"/>
    <col min="13" max="13" width="10.1333333333333" customWidth="1"/>
    <col min="14" max="14" width="9.125" customWidth="1"/>
    <col min="15" max="15" width="12.875" customWidth="1"/>
    <col min="16" max="17" width="21.6333333333333" customWidth="1"/>
    <col min="18" max="18" width="9.33333333333333" customWidth="1"/>
  </cols>
  <sheetData>
    <row r="1" ht="59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27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36" customHeight="1" spans="1:19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6"/>
      <c r="G3" s="7"/>
      <c r="H3" s="4" t="s">
        <v>7</v>
      </c>
      <c r="I3" s="4"/>
      <c r="J3" s="4"/>
      <c r="K3" s="4"/>
      <c r="L3" s="4" t="s">
        <v>8</v>
      </c>
      <c r="M3" s="17" t="s">
        <v>9</v>
      </c>
      <c r="N3" s="4" t="s">
        <v>10</v>
      </c>
      <c r="O3" s="4" t="s">
        <v>11</v>
      </c>
      <c r="P3" s="4" t="s">
        <v>9</v>
      </c>
      <c r="Q3" s="17" t="s">
        <v>12</v>
      </c>
      <c r="R3" s="21" t="s">
        <v>13</v>
      </c>
      <c r="S3" s="22"/>
    </row>
    <row r="4" ht="36" customHeight="1" spans="1:19">
      <c r="A4" s="4"/>
      <c r="B4" s="4"/>
      <c r="C4" s="4"/>
      <c r="D4" s="4"/>
      <c r="E4" s="4" t="s">
        <v>14</v>
      </c>
      <c r="F4" s="4" t="s">
        <v>15</v>
      </c>
      <c r="G4" s="4" t="s">
        <v>16</v>
      </c>
      <c r="H4" s="4" t="s">
        <v>17</v>
      </c>
      <c r="I4" s="4" t="s">
        <v>16</v>
      </c>
      <c r="J4" s="4" t="s">
        <v>18</v>
      </c>
      <c r="K4" s="4" t="s">
        <v>19</v>
      </c>
      <c r="L4" s="4"/>
      <c r="M4" s="18"/>
      <c r="N4" s="4"/>
      <c r="O4" s="4"/>
      <c r="P4" s="4"/>
      <c r="Q4" s="18"/>
      <c r="R4" s="23"/>
      <c r="S4" s="22"/>
    </row>
    <row r="5" s="1" customFormat="1" ht="30" customHeight="1" spans="1:19">
      <c r="A5" s="8">
        <v>1</v>
      </c>
      <c r="B5" s="9" t="s">
        <v>20</v>
      </c>
      <c r="C5" s="9" t="s">
        <v>21</v>
      </c>
      <c r="D5" s="9" t="s">
        <v>22</v>
      </c>
      <c r="E5" s="9"/>
      <c r="F5" s="10"/>
      <c r="G5" s="11"/>
      <c r="H5" s="9"/>
      <c r="I5" s="10"/>
      <c r="J5" s="10"/>
      <c r="K5" s="10"/>
      <c r="L5" s="12">
        <v>10017</v>
      </c>
      <c r="M5" s="9">
        <v>10017</v>
      </c>
      <c r="N5" s="19"/>
      <c r="O5" s="9">
        <v>10017</v>
      </c>
      <c r="P5" s="9" t="s">
        <v>23</v>
      </c>
      <c r="Q5" s="9" t="s">
        <v>24</v>
      </c>
      <c r="R5" s="24"/>
      <c r="S5" s="22"/>
    </row>
    <row r="6" s="1" customFormat="1" ht="30" customHeight="1" spans="1:19">
      <c r="A6" s="8">
        <v>2</v>
      </c>
      <c r="B6" s="9" t="s">
        <v>25</v>
      </c>
      <c r="C6" s="9" t="s">
        <v>21</v>
      </c>
      <c r="D6" s="9" t="s">
        <v>22</v>
      </c>
      <c r="E6" s="9"/>
      <c r="F6" s="10"/>
      <c r="G6" s="11"/>
      <c r="H6" s="9"/>
      <c r="I6" s="10"/>
      <c r="J6" s="10"/>
      <c r="K6" s="10"/>
      <c r="L6" s="12">
        <v>6547</v>
      </c>
      <c r="M6" s="9">
        <v>6547</v>
      </c>
      <c r="N6" s="19"/>
      <c r="O6" s="9">
        <v>6547</v>
      </c>
      <c r="P6" s="9" t="s">
        <v>26</v>
      </c>
      <c r="Q6" s="9" t="s">
        <v>27</v>
      </c>
      <c r="R6" s="24"/>
      <c r="S6" s="22"/>
    </row>
    <row r="7" s="1" customFormat="1" ht="30" customHeight="1" spans="1:19">
      <c r="A7" s="8">
        <v>3</v>
      </c>
      <c r="B7" s="9" t="s">
        <v>28</v>
      </c>
      <c r="C7" s="9"/>
      <c r="D7" s="9"/>
      <c r="E7" s="9"/>
      <c r="F7" s="10"/>
      <c r="G7" s="11"/>
      <c r="H7" s="9"/>
      <c r="I7" s="10"/>
      <c r="J7" s="10"/>
      <c r="K7" s="10"/>
      <c r="L7" s="12">
        <v>4632</v>
      </c>
      <c r="M7" s="9">
        <f t="shared" ref="M7:M9" si="0">G7+I7+K7+L7</f>
        <v>4632</v>
      </c>
      <c r="N7" s="19"/>
      <c r="O7" s="9">
        <f t="shared" ref="O7:O9" si="1">I7+K7+M7+N7</f>
        <v>4632</v>
      </c>
      <c r="P7" s="9" t="s">
        <v>29</v>
      </c>
      <c r="Q7" s="9" t="s">
        <v>30</v>
      </c>
      <c r="R7" s="24"/>
      <c r="S7" s="22"/>
    </row>
    <row r="8" s="1" customFormat="1" ht="30" customHeight="1" spans="1:19">
      <c r="A8" s="8">
        <v>4</v>
      </c>
      <c r="B8" s="9" t="s">
        <v>31</v>
      </c>
      <c r="C8" s="9"/>
      <c r="D8" s="9"/>
      <c r="E8" s="9"/>
      <c r="F8" s="10"/>
      <c r="G8" s="11"/>
      <c r="H8" s="9"/>
      <c r="I8" s="10"/>
      <c r="J8" s="10"/>
      <c r="K8" s="10"/>
      <c r="L8" s="12">
        <v>125751</v>
      </c>
      <c r="M8" s="9">
        <f t="shared" si="0"/>
        <v>125751</v>
      </c>
      <c r="N8" s="19"/>
      <c r="O8" s="9">
        <f t="shared" si="1"/>
        <v>125751</v>
      </c>
      <c r="P8" s="9" t="s">
        <v>32</v>
      </c>
      <c r="Q8" s="9" t="s">
        <v>33</v>
      </c>
      <c r="R8" s="24"/>
      <c r="S8" s="22"/>
    </row>
    <row r="9" s="1" customFormat="1" ht="30" customHeight="1" spans="1:19">
      <c r="A9" s="8">
        <v>5</v>
      </c>
      <c r="B9" s="9" t="s">
        <v>34</v>
      </c>
      <c r="C9" s="9" t="s">
        <v>35</v>
      </c>
      <c r="D9" s="9" t="s">
        <v>22</v>
      </c>
      <c r="E9" s="9"/>
      <c r="F9" s="10"/>
      <c r="G9" s="11"/>
      <c r="H9" s="9">
        <v>162.72</v>
      </c>
      <c r="I9" s="12">
        <v>219672</v>
      </c>
      <c r="J9" s="10"/>
      <c r="K9" s="10"/>
      <c r="L9" s="12">
        <v>60100</v>
      </c>
      <c r="M9" s="9">
        <v>279722</v>
      </c>
      <c r="N9" s="19"/>
      <c r="O9" s="9">
        <v>279722</v>
      </c>
      <c r="P9" s="9" t="s">
        <v>26</v>
      </c>
      <c r="Q9" s="9" t="s">
        <v>36</v>
      </c>
      <c r="R9" s="24"/>
      <c r="S9" s="22"/>
    </row>
    <row r="10" s="1" customFormat="1" ht="30" customHeight="1" spans="1:19">
      <c r="A10" s="8">
        <v>6</v>
      </c>
      <c r="B10" s="9" t="s">
        <v>37</v>
      </c>
      <c r="C10" s="9" t="s">
        <v>35</v>
      </c>
      <c r="D10" s="9"/>
      <c r="E10" s="9"/>
      <c r="F10" s="10"/>
      <c r="G10" s="11"/>
      <c r="H10" s="9"/>
      <c r="I10" s="12"/>
      <c r="J10" s="10"/>
      <c r="K10" s="10"/>
      <c r="L10" s="12"/>
      <c r="M10" s="9">
        <v>33753</v>
      </c>
      <c r="N10" s="19"/>
      <c r="O10" s="9">
        <v>33753</v>
      </c>
      <c r="P10" s="9" t="s">
        <v>38</v>
      </c>
      <c r="Q10" s="9" t="s">
        <v>39</v>
      </c>
      <c r="R10" s="24"/>
      <c r="S10" s="22"/>
    </row>
    <row r="11" s="1" customFormat="1" ht="30" customHeight="1" spans="1:19">
      <c r="A11" s="8">
        <v>7</v>
      </c>
      <c r="B11" s="9" t="s">
        <v>37</v>
      </c>
      <c r="C11" s="9" t="s">
        <v>35</v>
      </c>
      <c r="D11" s="9"/>
      <c r="E11" s="9"/>
      <c r="F11" s="10"/>
      <c r="G11" s="11"/>
      <c r="H11" s="9"/>
      <c r="I11" s="12"/>
      <c r="J11" s="10"/>
      <c r="K11" s="10"/>
      <c r="L11" s="12"/>
      <c r="M11" s="9">
        <v>235023</v>
      </c>
      <c r="N11" s="19"/>
      <c r="O11" s="9">
        <v>235023</v>
      </c>
      <c r="P11" s="9" t="s">
        <v>38</v>
      </c>
      <c r="Q11" s="9" t="s">
        <v>39</v>
      </c>
      <c r="R11" s="24"/>
      <c r="S11" s="22"/>
    </row>
    <row r="12" s="1" customFormat="1" ht="30" customHeight="1" spans="1:19">
      <c r="A12" s="8">
        <v>8</v>
      </c>
      <c r="B12" s="9" t="s">
        <v>40</v>
      </c>
      <c r="C12" s="9" t="s">
        <v>41</v>
      </c>
      <c r="D12" s="9" t="s">
        <v>22</v>
      </c>
      <c r="E12" s="9"/>
      <c r="F12" s="10"/>
      <c r="G12" s="11"/>
      <c r="H12" s="9">
        <v>196.71</v>
      </c>
      <c r="I12" s="12">
        <v>177039</v>
      </c>
      <c r="J12" s="10">
        <v>128.3</v>
      </c>
      <c r="K12" s="12">
        <v>28280</v>
      </c>
      <c r="L12" s="12">
        <v>12415</v>
      </c>
      <c r="M12" s="9">
        <f>I12+K12+L12</f>
        <v>217734</v>
      </c>
      <c r="N12" s="19">
        <v>0.4</v>
      </c>
      <c r="O12" s="9">
        <f t="shared" ref="O12:O15" si="2">M12*N12</f>
        <v>87093.6</v>
      </c>
      <c r="P12" s="9" t="s">
        <v>23</v>
      </c>
      <c r="Q12" s="9" t="s">
        <v>42</v>
      </c>
      <c r="R12" s="24"/>
      <c r="S12" s="22"/>
    </row>
    <row r="13" s="1" customFormat="1" ht="30" customHeight="1" spans="1:19">
      <c r="A13" s="8">
        <v>9</v>
      </c>
      <c r="B13" s="9" t="s">
        <v>43</v>
      </c>
      <c r="C13" s="9" t="s">
        <v>41</v>
      </c>
      <c r="D13" s="9" t="s">
        <v>22</v>
      </c>
      <c r="E13" s="9">
        <v>0.34</v>
      </c>
      <c r="F13" s="12">
        <v>29800</v>
      </c>
      <c r="G13" s="13">
        <v>10132</v>
      </c>
      <c r="H13" s="9">
        <v>171.7</v>
      </c>
      <c r="I13" s="12">
        <v>291890</v>
      </c>
      <c r="J13" s="10"/>
      <c r="K13" s="10"/>
      <c r="L13" s="12">
        <v>171752</v>
      </c>
      <c r="M13" s="9">
        <v>463642</v>
      </c>
      <c r="N13" s="19">
        <v>0.4</v>
      </c>
      <c r="O13" s="9">
        <f t="shared" si="2"/>
        <v>185456.8</v>
      </c>
      <c r="P13" s="9" t="s">
        <v>44</v>
      </c>
      <c r="Q13" s="9" t="s">
        <v>42</v>
      </c>
      <c r="R13" s="24"/>
      <c r="S13" s="22"/>
    </row>
    <row r="14" s="1" customFormat="1" ht="30" customHeight="1" spans="1:19">
      <c r="A14" s="8">
        <v>10</v>
      </c>
      <c r="B14" s="9" t="s">
        <v>45</v>
      </c>
      <c r="C14" s="9" t="s">
        <v>41</v>
      </c>
      <c r="D14" s="9" t="s">
        <v>22</v>
      </c>
      <c r="E14" s="9"/>
      <c r="F14" s="10"/>
      <c r="G14" s="11"/>
      <c r="H14" s="9">
        <v>99.6</v>
      </c>
      <c r="I14" s="12">
        <v>169320</v>
      </c>
      <c r="J14" s="10"/>
      <c r="K14" s="10"/>
      <c r="L14" s="12">
        <v>108650</v>
      </c>
      <c r="M14" s="9">
        <v>277970</v>
      </c>
      <c r="N14" s="19">
        <v>0.4</v>
      </c>
      <c r="O14" s="9">
        <f t="shared" si="2"/>
        <v>111188</v>
      </c>
      <c r="P14" s="9" t="s">
        <v>46</v>
      </c>
      <c r="Q14" s="9" t="s">
        <v>47</v>
      </c>
      <c r="R14" s="24"/>
      <c r="S14" s="22"/>
    </row>
    <row r="15" s="1" customFormat="1" ht="30" customHeight="1" spans="1:19">
      <c r="A15" s="8">
        <v>11</v>
      </c>
      <c r="B15" s="9" t="s">
        <v>48</v>
      </c>
      <c r="C15" s="9" t="s">
        <v>21</v>
      </c>
      <c r="D15" s="9" t="s">
        <v>22</v>
      </c>
      <c r="E15" s="9"/>
      <c r="F15" s="10"/>
      <c r="G15" s="11"/>
      <c r="H15" s="9">
        <v>339.52</v>
      </c>
      <c r="I15" s="12">
        <v>554504</v>
      </c>
      <c r="J15" s="10"/>
      <c r="K15" s="10"/>
      <c r="L15" s="12">
        <v>120703</v>
      </c>
      <c r="M15" s="9">
        <f>G15+I15+K15+L15</f>
        <v>675207</v>
      </c>
      <c r="N15" s="19">
        <v>0.4</v>
      </c>
      <c r="O15" s="9">
        <f t="shared" si="2"/>
        <v>270082.8</v>
      </c>
      <c r="P15" s="9" t="s">
        <v>49</v>
      </c>
      <c r="Q15" s="9" t="s">
        <v>50</v>
      </c>
      <c r="R15" s="24"/>
      <c r="S15" s="22"/>
    </row>
    <row r="16" s="1" customFormat="1" ht="30" customHeight="1" spans="1:19">
      <c r="A16" s="14" t="s">
        <v>51</v>
      </c>
      <c r="B16" s="15"/>
      <c r="C16" s="9"/>
      <c r="D16" s="9"/>
      <c r="E16" s="9"/>
      <c r="F16" s="10"/>
      <c r="G16" s="11"/>
      <c r="H16" s="9"/>
      <c r="I16" s="10"/>
      <c r="J16" s="10"/>
      <c r="K16" s="10"/>
      <c r="L16" s="12">
        <f>SUM(L5:L15)</f>
        <v>620567</v>
      </c>
      <c r="M16" s="9">
        <f>SUM(M5:M15)</f>
        <v>2329998</v>
      </c>
      <c r="N16" s="19"/>
      <c r="O16" s="9">
        <f>SUM(O5:O15)</f>
        <v>1349266.2</v>
      </c>
      <c r="P16" s="9"/>
      <c r="Q16" s="9"/>
      <c r="R16" s="24"/>
      <c r="S16" s="22"/>
    </row>
    <row r="17" spans="1:17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20"/>
      <c r="M24" s="16"/>
      <c r="N24" s="16"/>
      <c r="O24" s="16"/>
      <c r="P24" s="16"/>
      <c r="Q24" s="16"/>
    </row>
    <row r="25" spans="1:17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</sheetData>
  <mergeCells count="16">
    <mergeCell ref="A1:S1"/>
    <mergeCell ref="A2:S2"/>
    <mergeCell ref="E3:G3"/>
    <mergeCell ref="H3:K3"/>
    <mergeCell ref="A16:B16"/>
    <mergeCell ref="A3:A4"/>
    <mergeCell ref="B3:B4"/>
    <mergeCell ref="C3:C4"/>
    <mergeCell ref="D3:D4"/>
    <mergeCell ref="L3:L4"/>
    <mergeCell ref="M3:M4"/>
    <mergeCell ref="N3:N4"/>
    <mergeCell ref="O3:O4"/>
    <mergeCell ref="P3:P4"/>
    <mergeCell ref="Q3:Q4"/>
    <mergeCell ref="R3:R4"/>
  </mergeCells>
  <pageMargins left="0.357638888888889" right="0.357638888888889" top="0.605555555555556" bottom="0.605555555555556" header="0.511805555555556" footer="0.511805555555556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swallow</cp:lastModifiedBy>
  <dcterms:created xsi:type="dcterms:W3CDTF">2025-02-10T01:24:00Z</dcterms:created>
  <dcterms:modified xsi:type="dcterms:W3CDTF">2025-07-03T08:13:33Z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2052-11.1.0.8838</vt:lpwstr>
  </property>
  <property fmtid="{D5CDD505-2E9C-101B-9397-08002B2CF9AE}" pid="3" name="ICV">
    <vt:lpwstr>E09DA82DDF414AB998947BF35BF43B49_13</vt:lpwstr>
  </property>
</Properties>
</file>