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5" r:id="rId1"/>
    <sheet name="胡湾" sheetId="3" r:id="rId2"/>
  </sheets>
  <definedNames>
    <definedName name="_xlnm._FilterDatabase" localSheetId="1" hidden="1">胡湾!$A$4:$P$7</definedName>
    <definedName name="_xlnm.Print_Titles" localSheetId="1">胡湾!$1:$4</definedName>
  </definedNames>
  <calcPr calcId="144525"/>
</workbook>
</file>

<file path=xl/sharedStrings.xml><?xml version="1.0" encoding="utf-8"?>
<sst xmlns="http://schemas.openxmlformats.org/spreadsheetml/2006/main" count="38">
  <si>
    <t>省道205线项目工程征地补偿汇总表（第二批）</t>
  </si>
  <si>
    <t>序号</t>
  </si>
  <si>
    <t>行政村</t>
  </si>
  <si>
    <t>户数</t>
  </si>
  <si>
    <t>亩数</t>
  </si>
  <si>
    <t>地类</t>
  </si>
  <si>
    <t>类型</t>
  </si>
  <si>
    <r>
      <t>附着物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</si>
  <si>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t>征地补偿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</si>
  <si>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t>合计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</si>
  <si>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t>水地</t>
  </si>
  <si>
    <t>旱地</t>
  </si>
  <si>
    <t>临时</t>
  </si>
  <si>
    <t>永久</t>
  </si>
  <si>
    <r>
      <rPr>
        <sz val="14"/>
        <rFont val="仿宋_GB2312"/>
        <charset val="134"/>
      </rPr>
      <t>胡湾</t>
    </r>
  </si>
  <si>
    <r>
      <rPr>
        <sz val="14"/>
        <rFont val="仿宋_GB2312"/>
        <charset val="134"/>
      </rPr>
      <t>合计</t>
    </r>
  </si>
  <si>
    <t>省道205线项目工程征地补偿花名册（第二批）</t>
  </si>
  <si>
    <r>
      <t xml:space="preserve">  </t>
    </r>
    <r>
      <rPr>
        <sz val="14"/>
        <rFont val="仿宋_GB2312"/>
        <charset val="134"/>
      </rPr>
      <t>西安镇人民政府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</t>
    </r>
    <r>
      <rPr>
        <sz val="14"/>
        <rFont val="仿宋_GB2312"/>
        <charset val="134"/>
      </rPr>
      <t>单位：米、亩</t>
    </r>
  </si>
  <si>
    <t>姓名</t>
  </si>
  <si>
    <r>
      <t>土地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类型</t>
    </r>
  </si>
  <si>
    <r>
      <t>面积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（亩）</t>
    </r>
  </si>
  <si>
    <r>
      <t>补偿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</t>
    </r>
    <r>
      <rPr>
        <b/>
        <sz val="14"/>
        <rFont val="Times New Roman"/>
        <charset val="134"/>
      </rPr>
      <t>/</t>
    </r>
    <r>
      <rPr>
        <b/>
        <sz val="14"/>
        <rFont val="仿宋_GB2312"/>
        <charset val="134"/>
      </rPr>
      <t>亩）</t>
    </r>
  </si>
  <si>
    <r>
      <t>小计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</si>
  <si>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t>附着物</t>
  </si>
  <si>
    <t>身份证号</t>
  </si>
  <si>
    <t>征地户卡号</t>
  </si>
  <si>
    <t>种类</t>
  </si>
  <si>
    <t>规格</t>
  </si>
  <si>
    <t>数量</t>
  </si>
  <si>
    <r>
      <t>补偿标准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</t>
    </r>
    <r>
      <rPr>
        <b/>
        <sz val="14"/>
        <rFont val="Times New Roman"/>
        <charset val="134"/>
      </rPr>
      <t>/</t>
    </r>
    <r>
      <rPr>
        <b/>
        <sz val="14"/>
        <rFont val="仿宋_GB2312"/>
        <charset val="134"/>
      </rPr>
      <t>亩）</t>
    </r>
  </si>
  <si>
    <t>小计</t>
  </si>
  <si>
    <t>胡湾</t>
  </si>
  <si>
    <t>潘正勇</t>
  </si>
  <si>
    <t>坟</t>
  </si>
  <si>
    <t>642222********0838</t>
  </si>
  <si>
    <t>622947881140187****</t>
  </si>
  <si>
    <t>土方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</si>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</sst>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4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tabSelected="1" workbookViewId="0">
      <selection activeCell="H4" sqref="H4"/>
    </sheetView>
  </sheetViews>
  <sheetFormatPr defaultColWidth="9" defaultRowHeight="13.5" outlineLevelRow="4"/>
  <cols>
    <col min="1" max="1" width="6.38333333333333" style="33" customWidth="1"/>
    <col min="2" max="8" width="9" style="33"/>
    <col min="9" max="10" width="16.7333333333333" style="33" customWidth="1"/>
    <col min="11" max="11" width="21.425" style="33" customWidth="1"/>
    <col min="12" max="16384" width="9" style="33"/>
  </cols>
  <sheetData>
    <row r="1" ht="51" customHeight="1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50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5"/>
      <c r="G2" s="35" t="s">
        <v>6</v>
      </c>
      <c r="H2" s="36"/>
      <c r="I2" s="12" t="s">
        <v>7</v>
      </c>
      <c r="J2" s="12" t="s">
        <v>8</v>
      </c>
      <c r="K2" s="12" t="s">
        <v>9</v>
      </c>
    </row>
    <row r="3" ht="50" customHeight="1" spans="1:11">
      <c r="A3" s="15"/>
      <c r="B3" s="15"/>
      <c r="C3" s="15"/>
      <c r="D3" s="15"/>
      <c r="E3" s="11" t="s">
        <v>10</v>
      </c>
      <c r="F3" s="11" t="s">
        <v>11</v>
      </c>
      <c r="G3" s="11" t="s">
        <v>12</v>
      </c>
      <c r="H3" s="11" t="s">
        <v>13</v>
      </c>
      <c r="I3" s="15"/>
      <c r="J3" s="15"/>
      <c r="K3" s="15"/>
    </row>
    <row r="4" ht="50" customHeight="1" spans="1:11">
      <c r="A4" s="24">
        <v>1</v>
      </c>
      <c r="B4" s="24" t="s">
        <v>14</v>
      </c>
      <c r="C4" s="24">
        <v>1</v>
      </c>
      <c r="D4" s="24">
        <v>1.719</v>
      </c>
      <c r="E4" s="24">
        <v>1.719</v>
      </c>
      <c r="F4" s="24">
        <v>0</v>
      </c>
      <c r="G4" s="24"/>
      <c r="H4" s="24">
        <v>1.719</v>
      </c>
      <c r="I4" s="27">
        <v>77391.54</v>
      </c>
      <c r="J4" s="24">
        <f>E4*26800</f>
        <v>46069.2</v>
      </c>
      <c r="K4" s="27">
        <f>SUM(I4:J4)</f>
        <v>123460.74</v>
      </c>
    </row>
    <row r="5" ht="50" customHeight="1" spans="1:11">
      <c r="A5" s="24"/>
      <c r="B5" s="24" t="s">
        <v>15</v>
      </c>
      <c r="C5" s="24">
        <f>SUM(C4:C4)</f>
        <v>1</v>
      </c>
      <c r="D5" s="24">
        <f t="shared" ref="D5:K5" si="0">SUM(D4:D4)</f>
        <v>1.719</v>
      </c>
      <c r="E5" s="24">
        <f t="shared" si="0"/>
        <v>1.719</v>
      </c>
      <c r="F5" s="24">
        <f t="shared" si="0"/>
        <v>0</v>
      </c>
      <c r="G5" s="24">
        <f t="shared" si="0"/>
        <v>0</v>
      </c>
      <c r="H5" s="24">
        <f t="shared" si="0"/>
        <v>1.719</v>
      </c>
      <c r="I5" s="24">
        <f t="shared" si="0"/>
        <v>77391.54</v>
      </c>
      <c r="J5" s="24">
        <f t="shared" si="0"/>
        <v>46069.2</v>
      </c>
      <c r="K5" s="27">
        <f t="shared" si="0"/>
        <v>123460.74</v>
      </c>
    </row>
  </sheetData>
  <mergeCells count="10">
    <mergeCell ref="A1:K1"/>
    <mergeCell ref="E2:F2"/>
    <mergeCell ref="G2:H2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9"/>
  <sheetViews>
    <sheetView workbookViewId="0">
      <selection activeCell="J13" sqref="J13"/>
    </sheetView>
  </sheetViews>
  <sheetFormatPr defaultColWidth="9" defaultRowHeight="13.5"/>
  <cols>
    <col min="1" max="1" width="6.875" style="1" customWidth="1"/>
    <col min="2" max="2" width="9.5" style="1" customWidth="1"/>
    <col min="3" max="3" width="9.125" style="1" customWidth="1"/>
    <col min="4" max="4" width="6.875" style="1" customWidth="1"/>
    <col min="5" max="5" width="6.625" style="1" customWidth="1"/>
    <col min="6" max="6" width="9" style="2" customWidth="1"/>
    <col min="7" max="7" width="14.5" style="1" customWidth="1"/>
    <col min="8" max="8" width="10.625" style="3" customWidth="1"/>
    <col min="9" max="10" width="8.875" style="1" customWidth="1"/>
    <col min="11" max="11" width="9.25" style="1" customWidth="1"/>
    <col min="12" max="12" width="15" style="1" customWidth="1"/>
    <col min="13" max="13" width="14.125" style="3" customWidth="1"/>
    <col min="14" max="14" width="11.875" style="4" customWidth="1"/>
    <col min="15" max="16" width="27.125" style="1" customWidth="1"/>
    <col min="17" max="17" width="18.975" style="1" customWidth="1"/>
    <col min="18" max="16384" width="9" style="1"/>
  </cols>
  <sheetData>
    <row r="1" ht="35" customHeight="1" spans="1:16">
      <c r="A1" s="5" t="s">
        <v>16</v>
      </c>
      <c r="B1" s="5"/>
      <c r="C1" s="5"/>
      <c r="D1" s="5"/>
      <c r="E1" s="5"/>
      <c r="F1" s="6"/>
      <c r="G1" s="5"/>
      <c r="H1" s="7"/>
      <c r="I1" s="5"/>
      <c r="J1" s="5"/>
      <c r="K1" s="5"/>
      <c r="L1" s="5"/>
      <c r="M1" s="7"/>
      <c r="N1" s="28"/>
      <c r="O1" s="5"/>
      <c r="P1" s="5"/>
    </row>
    <row r="2" ht="35" customHeight="1" spans="1:16">
      <c r="A2" s="8" t="s">
        <v>17</v>
      </c>
      <c r="B2" s="8"/>
      <c r="C2" s="8"/>
      <c r="D2" s="8"/>
      <c r="E2" s="8"/>
      <c r="F2" s="9"/>
      <c r="G2" s="8"/>
      <c r="H2" s="10"/>
      <c r="I2" s="8"/>
      <c r="J2" s="8"/>
      <c r="K2" s="8"/>
      <c r="L2" s="8"/>
      <c r="M2" s="10"/>
      <c r="N2" s="29"/>
      <c r="O2" s="8"/>
      <c r="P2" s="8"/>
    </row>
    <row r="3" ht="35" customHeight="1" spans="1:16">
      <c r="A3" s="11" t="s">
        <v>1</v>
      </c>
      <c r="B3" s="11" t="s">
        <v>2</v>
      </c>
      <c r="C3" s="11" t="s">
        <v>18</v>
      </c>
      <c r="D3" s="11" t="s">
        <v>5</v>
      </c>
      <c r="E3" s="12" t="s">
        <v>19</v>
      </c>
      <c r="F3" s="13" t="s">
        <v>20</v>
      </c>
      <c r="G3" s="12" t="s">
        <v>21</v>
      </c>
      <c r="H3" s="14" t="s">
        <v>22</v>
      </c>
      <c r="I3" s="12" t="s">
        <v>23</v>
      </c>
      <c r="J3" s="17"/>
      <c r="K3" s="17"/>
      <c r="L3" s="17"/>
      <c r="M3" s="18"/>
      <c r="N3" s="30" t="s">
        <v>9</v>
      </c>
      <c r="O3" s="11" t="s">
        <v>24</v>
      </c>
      <c r="P3" s="11" t="s">
        <v>25</v>
      </c>
    </row>
    <row r="4" ht="46" customHeight="1" spans="1:16">
      <c r="A4" s="15"/>
      <c r="B4" s="15"/>
      <c r="C4" s="15"/>
      <c r="D4" s="15"/>
      <c r="E4" s="15"/>
      <c r="F4" s="16"/>
      <c r="G4" s="17"/>
      <c r="H4" s="18"/>
      <c r="I4" s="12" t="s">
        <v>26</v>
      </c>
      <c r="J4" s="12" t="s">
        <v>27</v>
      </c>
      <c r="K4" s="12" t="s">
        <v>28</v>
      </c>
      <c r="L4" s="12" t="s">
        <v>29</v>
      </c>
      <c r="M4" s="14" t="s">
        <v>30</v>
      </c>
      <c r="N4" s="31"/>
      <c r="O4" s="15"/>
      <c r="P4" s="15"/>
    </row>
    <row r="5" ht="35" customHeight="1" spans="1:16">
      <c r="A5" s="19">
        <v>1</v>
      </c>
      <c r="B5" s="20" t="s">
        <v>31</v>
      </c>
      <c r="C5" s="20" t="s">
        <v>32</v>
      </c>
      <c r="D5" s="20" t="s">
        <v>13</v>
      </c>
      <c r="E5" s="20" t="s">
        <v>10</v>
      </c>
      <c r="F5" s="19">
        <v>1.719</v>
      </c>
      <c r="G5" s="19">
        <v>26800</v>
      </c>
      <c r="H5" s="21">
        <f>F5*G5</f>
        <v>46069.2</v>
      </c>
      <c r="I5" s="25" t="s">
        <v>33</v>
      </c>
      <c r="J5" s="24"/>
      <c r="K5" s="24">
        <v>11</v>
      </c>
      <c r="L5" s="24">
        <v>3000</v>
      </c>
      <c r="M5" s="27">
        <f>K5*L5</f>
        <v>33000</v>
      </c>
      <c r="N5" s="21">
        <f>H5+M5+M6</f>
        <v>123460.7355</v>
      </c>
      <c r="O5" s="37" t="s">
        <v>34</v>
      </c>
      <c r="P5" s="37" t="s">
        <v>35</v>
      </c>
    </row>
    <row r="6" ht="35" customHeight="1" spans="1:16">
      <c r="A6" s="22"/>
      <c r="B6" s="22"/>
      <c r="C6" s="22"/>
      <c r="D6" s="22"/>
      <c r="E6" s="22"/>
      <c r="F6" s="22"/>
      <c r="G6" s="22"/>
      <c r="H6" s="23"/>
      <c r="I6" s="25" t="s">
        <v>36</v>
      </c>
      <c r="J6" s="24"/>
      <c r="K6" s="24">
        <v>3876.99</v>
      </c>
      <c r="L6" s="24">
        <v>11.45</v>
      </c>
      <c r="M6" s="27">
        <f>K6*L6</f>
        <v>44391.5355</v>
      </c>
      <c r="N6" s="23"/>
      <c r="O6" s="22"/>
      <c r="P6" s="22"/>
    </row>
    <row r="7" ht="35" customHeight="1" spans="1:16">
      <c r="A7" s="24"/>
      <c r="B7" s="25" t="s">
        <v>37</v>
      </c>
      <c r="C7" s="24"/>
      <c r="D7" s="24"/>
      <c r="E7" s="24"/>
      <c r="F7" s="26">
        <v>1.719</v>
      </c>
      <c r="G7" s="26"/>
      <c r="H7" s="27">
        <f>SUM(H5:H6)</f>
        <v>46069.2</v>
      </c>
      <c r="I7" s="26"/>
      <c r="J7" s="26"/>
      <c r="K7" s="26"/>
      <c r="L7" s="26"/>
      <c r="M7" s="27">
        <f>SUM(M5:M6)</f>
        <v>77391.5355</v>
      </c>
      <c r="N7" s="27">
        <f>SUM(N5:N6)</f>
        <v>123460.7355</v>
      </c>
      <c r="O7" s="24"/>
      <c r="P7" s="32"/>
    </row>
    <row r="8" ht="35" customHeight="1"/>
    <row r="9" ht="35" customHeight="1"/>
  </sheetData>
  <mergeCells count="25">
    <mergeCell ref="A1:P1"/>
    <mergeCell ref="A2:P2"/>
    <mergeCell ref="I3:M3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N3:N4"/>
    <mergeCell ref="N5:N6"/>
    <mergeCell ref="O3:O4"/>
    <mergeCell ref="O5:O6"/>
    <mergeCell ref="P3:P4"/>
    <mergeCell ref="P5:P6"/>
  </mergeCells>
  <printOptions horizontalCentered="1"/>
  <pageMargins left="0.393055555555556" right="0.393055555555556" top="1" bottom="1" header="0.511805555555556" footer="0.708333333333333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胡湾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冷暖自知</cp:lastModifiedBy>
  <dcterms:created xsi:type="dcterms:W3CDTF">2023-11-06T05:20:00Z</dcterms:created>
  <dcterms:modified xsi:type="dcterms:W3CDTF">2025-05-13T08:50:44Z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2DD0D779EE484C008935042C49AC15B6_13</vt:lpwstr>
  </property>
  <property fmtid="{D5CDD505-2E9C-101B-9397-08002B2CF9AE}" pid="3" name="KSOProductBuildVer">
    <vt:lpwstr>2052-10.8.0.6501</vt:lpwstr>
  </property>
</Properties>
</file>