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汇总表 (2)" sheetId="6" r:id="rId1"/>
    <sheet name="西安村（永久）" sheetId="3" r:id="rId2"/>
    <sheet name="西安村（临时）" sheetId="4" r:id="rId3"/>
  </sheets>
  <definedNames>
    <definedName name="_xlnm._FilterDatabase" localSheetId="1" hidden="1">'西安村（永久）'!$A$4:$Q$8</definedName>
    <definedName name="_xlnm.Print_Titles" localSheetId="1">'西安村（永久）'!$1:$4</definedName>
    <definedName name="_xlnm._FilterDatabase" localSheetId="2" hidden="1">'西安村（临时）'!$A$4:$Q$11</definedName>
    <definedName name="_xlnm.Print_Titles" localSheetId="2">'西安村（临时）'!$1:$4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<sst xmlns="http://schemas.openxmlformats.org/spreadsheetml/2006/main" count="121" uniqueCount="54">
  <si>
    <t>南万线停电过渡改造工程征地补偿花名册</t>
  </si>
  <si>
    <t>序号</t>
  </si>
  <si>
    <t>行政村</t>
  </si>
  <si>
    <t>户数</t>
  </si>
  <si>
    <t>亩数</t>
  </si>
  <si>
    <t>地类</t>
  </si>
  <si>
    <t>类型</t>
  </si>
  <si>
    <t>附着物</t>
  </si>
  <si>
    <t>征地补偿</t>
  </si>
  <si>
    <t>合计</t>
  </si>
  <si>
    <t>备注</t>
  </si>
  <si>
    <t>水地</t>
  </si>
  <si>
    <t>旱地</t>
  </si>
  <si>
    <t>临时</t>
  </si>
  <si>
    <t>永久</t>
  </si>
  <si>
    <t>西安</t>
  </si>
  <si>
    <t>第一批</t>
  </si>
  <si>
    <t>第二批</t>
  </si>
  <si>
    <t xml:space="preserve">  西安镇人民政府                                                                                                                单位：米、亩</t>
  </si>
  <si>
    <t>姓名</t>
  </si>
  <si>
    <t>土地
类型</t>
  </si>
  <si>
    <t>面积
（亩）</t>
  </si>
  <si>
    <t>补偿标准
（元/亩）</t>
  </si>
  <si>
    <t>小计
（元）</t>
  </si>
  <si>
    <t>合计
（元）</t>
  </si>
  <si>
    <t>身份证号</t>
  </si>
  <si>
    <t>征地户卡号</t>
  </si>
  <si>
    <t>农户
签字</t>
  </si>
  <si>
    <t>种类</t>
  </si>
  <si>
    <t>规格</t>
  </si>
  <si>
    <t>数量</t>
  </si>
  <si>
    <t>小计</t>
  </si>
  <si>
    <t>西安村</t>
  </si>
  <si>
    <t>吴宏江</t>
  </si>
  <si>
    <t>小麦</t>
  </si>
  <si>
    <t>642222********0812</t>
  </si>
  <si>
    <t>622947880001557****</t>
  </si>
  <si>
    <t>吴大伟</t>
  </si>
  <si>
    <t>642222********0817</t>
  </si>
  <si>
    <t>622947880001558****</t>
  </si>
  <si>
    <t>吴效成</t>
  </si>
  <si>
    <t>642222********0813</t>
  </si>
  <si>
    <t>622947880011571****</t>
  </si>
  <si>
    <t>张宏刚</t>
  </si>
  <si>
    <t>622947880011566****</t>
  </si>
  <si>
    <t>张志剑</t>
  </si>
  <si>
    <t>642222********0815</t>
  </si>
  <si>
    <t>吴玉虎</t>
  </si>
  <si>
    <t>642222********0816</t>
  </si>
  <si>
    <t>622947881130123****</t>
  </si>
  <si>
    <t>胡文丽</t>
  </si>
  <si>
    <t>茴香</t>
  </si>
  <si>
    <t>642222********0821</t>
  </si>
  <si>
    <t>622947880001556****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</si>
</sst>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9"/>
      <name val="仿宋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sz val="16"/>
      <color theme="1"/>
      <name val="方正小标宋简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A1" sqref="A1:L1"/>
    </sheetView>
  </sheetViews>
  <sheetFormatPr defaultColWidth="9" defaultRowHeight="14.4" outlineLevelRow="6"/>
  <cols>
    <col min="1" max="1" width="6.37962962962963" style="15" customWidth="1"/>
    <col min="2" max="8" width="9" style="15"/>
    <col min="9" max="9" width="16.7314814814815" style="15" customWidth="1"/>
    <col min="10" max="10" width="14.1111111111111" style="15" customWidth="1"/>
    <col min="11" max="11" width="15" style="15" customWidth="1"/>
    <col min="12" max="12" width="11.5555555555556" style="15" customWidth="1"/>
    <col min="13" max="16384" width="9" style="15"/>
  </cols>
  <sheetData>
    <row r="1" ht="52" customHeight="1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ht="35" customHeight="1" spans="1:12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/>
      <c r="G2" s="17" t="s">
        <v>6</v>
      </c>
      <c r="H2" s="17"/>
      <c r="I2" s="18" t="s">
        <v>7</v>
      </c>
      <c r="J2" s="18" t="s">
        <v>8</v>
      </c>
      <c r="K2" s="17" t="s">
        <v>9</v>
      </c>
      <c r="L2" s="17" t="s">
        <v>10</v>
      </c>
    </row>
    <row r="3" ht="35" customHeight="1" spans="1:12">
      <c r="A3" s="17"/>
      <c r="B3" s="17"/>
      <c r="C3" s="17"/>
      <c r="D3" s="17"/>
      <c r="E3" s="17" t="s">
        <v>11</v>
      </c>
      <c r="F3" s="17" t="s">
        <v>12</v>
      </c>
      <c r="G3" s="17" t="s">
        <v>13</v>
      </c>
      <c r="H3" s="17" t="s">
        <v>14</v>
      </c>
      <c r="I3" s="17"/>
      <c r="J3" s="17"/>
      <c r="K3" s="17"/>
      <c r="L3" s="17"/>
    </row>
    <row r="4" ht="50" customHeight="1" spans="1:12">
      <c r="A4" s="17">
        <v>1</v>
      </c>
      <c r="B4" s="17" t="s">
        <v>15</v>
      </c>
      <c r="C4" s="17">
        <v>3</v>
      </c>
      <c r="D4" s="17">
        <v>0.45</v>
      </c>
      <c r="E4" s="17">
        <v>0.45</v>
      </c>
      <c r="F4" s="17"/>
      <c r="G4" s="17"/>
      <c r="H4" s="17">
        <v>0.45</v>
      </c>
      <c r="I4" s="17">
        <v>330</v>
      </c>
      <c r="J4" s="17">
        <v>12060</v>
      </c>
      <c r="K4" s="17">
        <f t="shared" ref="K4:K6" si="0">SUM(I4:J4)</f>
        <v>12390</v>
      </c>
      <c r="L4" s="17" t="s">
        <v>16</v>
      </c>
    </row>
    <row r="5" ht="50" customHeight="1" spans="1:12">
      <c r="A5" s="17">
        <v>2</v>
      </c>
      <c r="B5" s="17" t="s">
        <v>15</v>
      </c>
      <c r="C5" s="17">
        <v>6</v>
      </c>
      <c r="D5" s="17">
        <v>8.08</v>
      </c>
      <c r="E5" s="17">
        <v>8.08</v>
      </c>
      <c r="F5" s="17"/>
      <c r="G5" s="17">
        <v>8.08</v>
      </c>
      <c r="H5" s="17"/>
      <c r="I5" s="17">
        <v>7176</v>
      </c>
      <c r="J5" s="17">
        <v>29088</v>
      </c>
      <c r="K5" s="17">
        <f t="shared" si="0"/>
        <v>36264</v>
      </c>
      <c r="L5" s="17" t="s">
        <v>16</v>
      </c>
    </row>
    <row r="6" ht="50" customHeight="1" spans="1:12">
      <c r="A6" s="17">
        <v>3</v>
      </c>
      <c r="B6" s="17" t="s">
        <v>15</v>
      </c>
      <c r="C6" s="17">
        <v>25</v>
      </c>
      <c r="D6" s="17">
        <v>6.01</v>
      </c>
      <c r="E6" s="17">
        <v>6.01</v>
      </c>
      <c r="F6" s="17"/>
      <c r="G6" s="17">
        <v>6.01</v>
      </c>
      <c r="H6" s="17"/>
      <c r="I6" s="17">
        <v>2151</v>
      </c>
      <c r="J6" s="17">
        <v>10818</v>
      </c>
      <c r="K6" s="17">
        <f t="shared" si="0"/>
        <v>12969</v>
      </c>
      <c r="L6" s="17" t="s">
        <v>17</v>
      </c>
    </row>
    <row r="7" ht="50" customHeight="1" spans="1:12">
      <c r="A7" s="17"/>
      <c r="B7" s="17" t="s">
        <v>9</v>
      </c>
      <c r="C7" s="17">
        <f>SUM(C4:C6)</f>
        <v>34</v>
      </c>
      <c r="D7" s="17">
        <f t="shared" ref="D7:K7" si="1">SUM(D4:D6)</f>
        <v>14.54</v>
      </c>
      <c r="E7" s="17">
        <f t="shared" si="1"/>
        <v>14.54</v>
      </c>
      <c r="F7" s="17"/>
      <c r="G7" s="17">
        <f t="shared" si="1"/>
        <v>14.09</v>
      </c>
      <c r="H7" s="17">
        <f t="shared" si="1"/>
        <v>0.45</v>
      </c>
      <c r="I7" s="17">
        <f t="shared" si="1"/>
        <v>9657</v>
      </c>
      <c r="J7" s="17">
        <f t="shared" si="1"/>
        <v>51966</v>
      </c>
      <c r="K7" s="17">
        <f t="shared" si="1"/>
        <v>61623</v>
      </c>
      <c r="L7" s="19"/>
    </row>
  </sheetData>
  <mergeCells count="11">
    <mergeCell ref="A1:L1"/>
    <mergeCell ref="E2:F2"/>
    <mergeCell ref="G2:H2"/>
    <mergeCell ref="A2:A3"/>
    <mergeCell ref="B2:B3"/>
    <mergeCell ref="C2:C3"/>
    <mergeCell ref="D2:D3"/>
    <mergeCell ref="I2:I3"/>
    <mergeCell ref="J2:J3"/>
    <mergeCell ref="K2:K3"/>
    <mergeCell ref="L2:L3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  <ignoredErrors>
    <ignoredError sqref="K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zoomScale="115" zoomScaleNormal="115" topLeftCell="A6" workbookViewId="0">
      <selection activeCell="I12" sqref="I12"/>
    </sheetView>
  </sheetViews>
  <sheetFormatPr defaultColWidth="9" defaultRowHeight="14.4"/>
  <cols>
    <col min="1" max="1" width="4.37962962962963" style="1" customWidth="1"/>
    <col min="2" max="2" width="5.88888888888889" style="1" customWidth="1"/>
    <col min="3" max="3" width="6.11111111111111" style="1" customWidth="1"/>
    <col min="4" max="4" width="5.62962962962963" style="1" customWidth="1"/>
    <col min="5" max="5" width="5.5" style="1" customWidth="1"/>
    <col min="6" max="6" width="5.22222222222222" style="1" customWidth="1"/>
    <col min="7" max="7" width="7.55555555555556" style="1" customWidth="1"/>
    <col min="8" max="8" width="5.33333333333333" style="2" customWidth="1"/>
    <col min="9" max="9" width="5.98148148148148" style="1" customWidth="1"/>
    <col min="10" max="10" width="5.75" style="1" customWidth="1"/>
    <col min="11" max="11" width="6.14814814814815" style="1" customWidth="1"/>
    <col min="12" max="12" width="8.5" style="1" customWidth="1"/>
    <col min="13" max="13" width="6.62962962962963" style="1" customWidth="1"/>
    <col min="14" max="14" width="9.64814814814815" style="2" customWidth="1"/>
    <col min="15" max="15" width="15.5462962962963" style="1" customWidth="1"/>
    <col min="16" max="16" width="15.9444444444444" style="1" customWidth="1"/>
    <col min="17" max="17" width="8.2037037037037" style="1" customWidth="1"/>
    <col min="18" max="18" width="21.0555555555556" style="1" customWidth="1"/>
    <col min="19" max="16384" width="9" style="1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3"/>
      <c r="O1" s="3"/>
      <c r="P1" s="3"/>
      <c r="Q1" s="3"/>
    </row>
    <row r="2" ht="20" customHeight="1" spans="1:16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4"/>
      <c r="O2" s="4"/>
      <c r="P2" s="4"/>
    </row>
    <row r="3" ht="30" customHeight="1" spans="1:17">
      <c r="A3" s="5" t="s">
        <v>1</v>
      </c>
      <c r="B3" s="5" t="s">
        <v>2</v>
      </c>
      <c r="C3" s="5" t="s">
        <v>19</v>
      </c>
      <c r="D3" s="5" t="s">
        <v>5</v>
      </c>
      <c r="E3" s="6" t="s">
        <v>20</v>
      </c>
      <c r="F3" s="6" t="s">
        <v>21</v>
      </c>
      <c r="G3" s="6" t="s">
        <v>22</v>
      </c>
      <c r="H3" s="7" t="s">
        <v>23</v>
      </c>
      <c r="I3" s="6" t="s">
        <v>7</v>
      </c>
      <c r="J3" s="6"/>
      <c r="K3" s="6"/>
      <c r="L3" s="6"/>
      <c r="M3" s="6"/>
      <c r="N3" s="7" t="s">
        <v>24</v>
      </c>
      <c r="O3" s="5" t="s">
        <v>25</v>
      </c>
      <c r="P3" s="5" t="s">
        <v>26</v>
      </c>
      <c r="Q3" s="6" t="s">
        <v>27</v>
      </c>
    </row>
    <row r="4" ht="44" customHeight="1" spans="1:17">
      <c r="A4" s="5"/>
      <c r="B4" s="5"/>
      <c r="C4" s="5"/>
      <c r="D4" s="5"/>
      <c r="E4" s="5"/>
      <c r="F4" s="6"/>
      <c r="G4" s="6"/>
      <c r="H4" s="7"/>
      <c r="I4" s="6" t="s">
        <v>28</v>
      </c>
      <c r="J4" s="6" t="s">
        <v>29</v>
      </c>
      <c r="K4" s="6" t="s">
        <v>30</v>
      </c>
      <c r="L4" s="6" t="s">
        <v>22</v>
      </c>
      <c r="M4" s="6" t="s">
        <v>31</v>
      </c>
      <c r="N4" s="7"/>
      <c r="O4" s="5"/>
      <c r="P4" s="5"/>
      <c r="Q4" s="5"/>
    </row>
    <row r="5" ht="50" customHeight="1" spans="1:17">
      <c r="A5" s="5">
        <v>1</v>
      </c>
      <c r="B5" s="8" t="s">
        <v>32</v>
      </c>
      <c r="C5" s="5" t="s">
        <v>33</v>
      </c>
      <c r="D5" s="5" t="s">
        <v>14</v>
      </c>
      <c r="E5" s="5" t="s">
        <v>11</v>
      </c>
      <c r="F5" s="5">
        <v>0.22</v>
      </c>
      <c r="G5" s="5">
        <v>26800</v>
      </c>
      <c r="H5" s="9">
        <f>F5*G5</f>
        <v>5896</v>
      </c>
      <c r="I5" s="5" t="s">
        <v>34</v>
      </c>
      <c r="J5" s="5"/>
      <c r="K5" s="5">
        <v>0.22</v>
      </c>
      <c r="L5" s="5">
        <v>1500</v>
      </c>
      <c r="M5" s="5">
        <f>L5*K5</f>
        <v>330</v>
      </c>
      <c r="N5" s="9">
        <f>H5+M5</f>
        <v>6226</v>
      </c>
      <c r="O5" s="5" t="s">
        <v>35</v>
      </c>
      <c r="P5" s="5" t="s">
        <v>36</v>
      </c>
      <c r="Q5" s="5"/>
    </row>
    <row r="6" ht="50" customHeight="1" spans="1:17">
      <c r="A6" s="5">
        <v>2</v>
      </c>
      <c r="B6" s="8" t="s">
        <v>32</v>
      </c>
      <c r="C6" s="5" t="s">
        <v>37</v>
      </c>
      <c r="D6" s="5" t="s">
        <v>14</v>
      </c>
      <c r="E6" s="5" t="s">
        <v>11</v>
      </c>
      <c r="F6" s="5">
        <v>0.05</v>
      </c>
      <c r="G6" s="5">
        <v>26800</v>
      </c>
      <c r="H6" s="9">
        <f>F6*G6</f>
        <v>1340</v>
      </c>
      <c r="I6" s="5"/>
      <c r="J6" s="5"/>
      <c r="K6" s="5"/>
      <c r="L6" s="5"/>
      <c r="M6" s="5"/>
      <c r="N6" s="9">
        <f>H6+M6</f>
        <v>1340</v>
      </c>
      <c r="O6" s="5" t="s">
        <v>38</v>
      </c>
      <c r="P6" s="5" t="s">
        <v>39</v>
      </c>
      <c r="Q6" s="5"/>
    </row>
    <row r="7" ht="50" customHeight="1" spans="1:17">
      <c r="A7" s="5">
        <v>3</v>
      </c>
      <c r="B7" s="8" t="s">
        <v>32</v>
      </c>
      <c r="C7" s="5" t="s">
        <v>40</v>
      </c>
      <c r="D7" s="5" t="s">
        <v>14</v>
      </c>
      <c r="E7" s="5" t="s">
        <v>11</v>
      </c>
      <c r="F7" s="5">
        <v>0.18</v>
      </c>
      <c r="G7" s="5">
        <v>26800</v>
      </c>
      <c r="H7" s="9">
        <f>F7*G7</f>
        <v>4824</v>
      </c>
      <c r="I7" s="5"/>
      <c r="J7" s="5"/>
      <c r="K7" s="5"/>
      <c r="L7" s="5"/>
      <c r="M7" s="5"/>
      <c r="N7" s="9">
        <f>H7+M7</f>
        <v>4824</v>
      </c>
      <c r="O7" s="5" t="s">
        <v>41</v>
      </c>
      <c r="P7" s="5" t="s">
        <v>42</v>
      </c>
      <c r="Q7" s="5"/>
    </row>
    <row r="8" ht="50" customHeight="1" spans="1:17">
      <c r="A8" s="10" t="s">
        <v>9</v>
      </c>
      <c r="B8" s="11"/>
      <c r="C8" s="8"/>
      <c r="D8" s="5"/>
      <c r="E8" s="5"/>
      <c r="F8" s="5">
        <f>SUM(F5:F7)</f>
        <v>0.45</v>
      </c>
      <c r="G8" s="5"/>
      <c r="H8" s="5">
        <f t="shared" ref="G8:N8" si="0">SUM(H5:H7)</f>
        <v>12060</v>
      </c>
      <c r="I8" s="5"/>
      <c r="J8" s="5"/>
      <c r="K8" s="5">
        <f t="shared" si="0"/>
        <v>0.22</v>
      </c>
      <c r="L8" s="5"/>
      <c r="M8" s="5">
        <f t="shared" si="0"/>
        <v>330</v>
      </c>
      <c r="N8" s="9">
        <f t="shared" si="0"/>
        <v>12390</v>
      </c>
      <c r="O8" s="5"/>
      <c r="P8" s="5"/>
      <c r="Q8" s="5"/>
    </row>
    <row r="9" ht="55" customHeight="1" spans="1:17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</sheetData>
  <mergeCells count="17">
    <mergeCell ref="A1:Q1"/>
    <mergeCell ref="A2:P2"/>
    <mergeCell ref="I3:M3"/>
    <mergeCell ref="A8:B8"/>
    <mergeCell ref="A9:Q9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</mergeCells>
  <printOptions horizontalCentered="1"/>
  <pageMargins left="0.751388888888889" right="0.751388888888889" top="1" bottom="1" header="0.511805555555556" footer="0.708333333333333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opLeftCell="A6" workbookViewId="0">
      <selection activeCell="P7" sqref="P7"/>
    </sheetView>
  </sheetViews>
  <sheetFormatPr defaultColWidth="9" defaultRowHeight="14.4"/>
  <cols>
    <col min="1" max="1" width="4.37962962962963" style="1" customWidth="1"/>
    <col min="2" max="2" width="5.88888888888889" style="1" customWidth="1"/>
    <col min="3" max="3" width="6.62962962962963" style="1" customWidth="1"/>
    <col min="4" max="4" width="5.62962962962963" style="1" customWidth="1"/>
    <col min="5" max="5" width="5.5" style="1" customWidth="1"/>
    <col min="6" max="6" width="6.87962962962963" style="1" customWidth="1"/>
    <col min="7" max="7" width="8.25" style="1" customWidth="1"/>
    <col min="8" max="8" width="6.77777777777778" style="2" customWidth="1"/>
    <col min="9" max="9" width="5" style="1" customWidth="1"/>
    <col min="10" max="10" width="4.66666666666667" style="1" customWidth="1"/>
    <col min="11" max="11" width="6.14814814814815" style="1" customWidth="1"/>
    <col min="12" max="12" width="8.5" style="1" customWidth="1"/>
    <col min="13" max="13" width="6.62962962962963" style="1" customWidth="1"/>
    <col min="14" max="14" width="6.11111111111111" style="2" customWidth="1"/>
    <col min="15" max="15" width="16.1111111111111" style="1" customWidth="1"/>
    <col min="16" max="16" width="17" style="1" customWidth="1"/>
    <col min="17" max="17" width="8.33333333333333" style="1" customWidth="1"/>
    <col min="18" max="19" width="28.5555555555556" style="1" customWidth="1"/>
    <col min="20" max="16384" width="9" style="1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3"/>
      <c r="O1" s="3"/>
      <c r="P1" s="3"/>
      <c r="Q1" s="3"/>
    </row>
    <row r="2" ht="20" customHeight="1" spans="1:16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4"/>
      <c r="O2" s="4"/>
      <c r="P2" s="4"/>
    </row>
    <row r="3" ht="32" customHeight="1" spans="1:17">
      <c r="A3" s="5" t="s">
        <v>1</v>
      </c>
      <c r="B3" s="5" t="s">
        <v>2</v>
      </c>
      <c r="C3" s="5" t="s">
        <v>19</v>
      </c>
      <c r="D3" s="5" t="s">
        <v>5</v>
      </c>
      <c r="E3" s="6" t="s">
        <v>20</v>
      </c>
      <c r="F3" s="6" t="s">
        <v>21</v>
      </c>
      <c r="G3" s="6" t="s">
        <v>22</v>
      </c>
      <c r="H3" s="7" t="s">
        <v>23</v>
      </c>
      <c r="I3" s="6" t="s">
        <v>7</v>
      </c>
      <c r="J3" s="6"/>
      <c r="K3" s="6"/>
      <c r="L3" s="6"/>
      <c r="M3" s="6"/>
      <c r="N3" s="7" t="s">
        <v>24</v>
      </c>
      <c r="O3" s="5" t="s">
        <v>25</v>
      </c>
      <c r="P3" s="5" t="s">
        <v>26</v>
      </c>
      <c r="Q3" s="6" t="s">
        <v>27</v>
      </c>
    </row>
    <row r="4" ht="41" customHeight="1" spans="1:17">
      <c r="A4" s="5"/>
      <c r="B4" s="5"/>
      <c r="C4" s="5"/>
      <c r="D4" s="5"/>
      <c r="E4" s="5"/>
      <c r="F4" s="6"/>
      <c r="G4" s="6"/>
      <c r="H4" s="7"/>
      <c r="I4" s="6" t="s">
        <v>28</v>
      </c>
      <c r="J4" s="6" t="s">
        <v>29</v>
      </c>
      <c r="K4" s="6" t="s">
        <v>30</v>
      </c>
      <c r="L4" s="6" t="s">
        <v>22</v>
      </c>
      <c r="M4" s="6" t="s">
        <v>31</v>
      </c>
      <c r="N4" s="7"/>
      <c r="O4" s="5"/>
      <c r="P4" s="5"/>
      <c r="Q4" s="5"/>
    </row>
    <row r="5" ht="45" customHeight="1" spans="1:17">
      <c r="A5" s="5">
        <v>1</v>
      </c>
      <c r="B5" s="8" t="s">
        <v>32</v>
      </c>
      <c r="C5" s="5" t="s">
        <v>33</v>
      </c>
      <c r="D5" s="5" t="s">
        <v>13</v>
      </c>
      <c r="E5" s="5" t="s">
        <v>11</v>
      </c>
      <c r="F5" s="5">
        <v>1.76</v>
      </c>
      <c r="G5" s="5">
        <v>3600</v>
      </c>
      <c r="H5" s="9">
        <f t="shared" ref="H5:H10" si="0">F5*G5</f>
        <v>6336</v>
      </c>
      <c r="I5" s="5" t="s">
        <v>34</v>
      </c>
      <c r="J5" s="5"/>
      <c r="K5" s="5">
        <v>1.76</v>
      </c>
      <c r="L5" s="5">
        <v>1500</v>
      </c>
      <c r="M5" s="5">
        <f>K5*L5</f>
        <v>2640</v>
      </c>
      <c r="N5" s="9">
        <f t="shared" ref="N5:N10" si="1">H5+M5</f>
        <v>8976</v>
      </c>
      <c r="O5" s="5" t="s">
        <v>35</v>
      </c>
      <c r="P5" s="5" t="s">
        <v>36</v>
      </c>
      <c r="Q5" s="5"/>
    </row>
    <row r="6" ht="45" customHeight="1" spans="1:17">
      <c r="A6" s="5">
        <v>2</v>
      </c>
      <c r="B6" s="8" t="s">
        <v>32</v>
      </c>
      <c r="C6" s="5" t="s">
        <v>43</v>
      </c>
      <c r="D6" s="5" t="s">
        <v>13</v>
      </c>
      <c r="E6" s="5" t="s">
        <v>11</v>
      </c>
      <c r="F6" s="5">
        <v>0.54</v>
      </c>
      <c r="G6" s="5">
        <v>3600</v>
      </c>
      <c r="H6" s="9">
        <f t="shared" si="0"/>
        <v>1944</v>
      </c>
      <c r="I6" s="5"/>
      <c r="J6" s="5"/>
      <c r="K6" s="5"/>
      <c r="L6" s="5"/>
      <c r="M6" s="5"/>
      <c r="N6" s="9">
        <f t="shared" si="1"/>
        <v>1944</v>
      </c>
      <c r="O6" s="5" t="s">
        <v>35</v>
      </c>
      <c r="P6" s="5" t="s">
        <v>44</v>
      </c>
      <c r="Q6" s="5"/>
    </row>
    <row r="7" ht="45" customHeight="1" spans="1:17">
      <c r="A7" s="5">
        <v>3</v>
      </c>
      <c r="B7" s="8" t="s">
        <v>32</v>
      </c>
      <c r="C7" s="5" t="s">
        <v>45</v>
      </c>
      <c r="D7" s="5" t="s">
        <v>13</v>
      </c>
      <c r="E7" s="5" t="s">
        <v>11</v>
      </c>
      <c r="F7" s="5">
        <v>0.53</v>
      </c>
      <c r="G7" s="5">
        <v>3600</v>
      </c>
      <c r="H7" s="9">
        <f t="shared" si="0"/>
        <v>1908</v>
      </c>
      <c r="I7" s="5"/>
      <c r="J7" s="5"/>
      <c r="K7" s="5"/>
      <c r="L7" s="5"/>
      <c r="M7" s="5"/>
      <c r="N7" s="9">
        <f t="shared" si="1"/>
        <v>1908</v>
      </c>
      <c r="O7" s="5" t="s">
        <v>46</v>
      </c>
      <c r="P7" s="5" t="s">
        <v>44</v>
      </c>
      <c r="Q7" s="5"/>
    </row>
    <row r="8" ht="45" customHeight="1" spans="1:17">
      <c r="A8" s="5">
        <v>4</v>
      </c>
      <c r="B8" s="8" t="s">
        <v>32</v>
      </c>
      <c r="C8" s="8" t="s">
        <v>37</v>
      </c>
      <c r="D8" s="5" t="s">
        <v>13</v>
      </c>
      <c r="E8" s="5" t="s">
        <v>11</v>
      </c>
      <c r="F8" s="5">
        <v>0.67</v>
      </c>
      <c r="G8" s="5">
        <v>3600</v>
      </c>
      <c r="H8" s="9">
        <f t="shared" si="0"/>
        <v>2412</v>
      </c>
      <c r="I8" s="5"/>
      <c r="J8" s="5"/>
      <c r="K8" s="5"/>
      <c r="L8" s="5"/>
      <c r="M8" s="5"/>
      <c r="N8" s="9">
        <f t="shared" si="1"/>
        <v>2412</v>
      </c>
      <c r="O8" s="5" t="s">
        <v>38</v>
      </c>
      <c r="P8" s="5" t="s">
        <v>39</v>
      </c>
      <c r="Q8" s="5"/>
    </row>
    <row r="9" ht="45" customHeight="1" spans="1:17">
      <c r="A9" s="5">
        <v>5</v>
      </c>
      <c r="B9" s="8" t="s">
        <v>32</v>
      </c>
      <c r="C9" s="5" t="s">
        <v>47</v>
      </c>
      <c r="D9" s="5" t="s">
        <v>13</v>
      </c>
      <c r="E9" s="5" t="s">
        <v>11</v>
      </c>
      <c r="F9" s="5">
        <v>2.9</v>
      </c>
      <c r="G9" s="5">
        <v>3600</v>
      </c>
      <c r="H9" s="9">
        <f t="shared" si="0"/>
        <v>10440</v>
      </c>
      <c r="I9" s="5"/>
      <c r="J9" s="5"/>
      <c r="K9" s="5"/>
      <c r="L9" s="5"/>
      <c r="M9" s="5"/>
      <c r="N9" s="9">
        <f t="shared" si="1"/>
        <v>10440</v>
      </c>
      <c r="O9" s="5" t="s">
        <v>48</v>
      </c>
      <c r="P9" s="5" t="s">
        <v>49</v>
      </c>
      <c r="Q9" s="5"/>
    </row>
    <row r="10" ht="45" customHeight="1" spans="1:17">
      <c r="A10" s="5">
        <v>6</v>
      </c>
      <c r="B10" s="8" t="s">
        <v>32</v>
      </c>
      <c r="C10" s="5" t="s">
        <v>50</v>
      </c>
      <c r="D10" s="5" t="s">
        <v>13</v>
      </c>
      <c r="E10" s="5" t="s">
        <v>11</v>
      </c>
      <c r="F10" s="5">
        <v>1.68</v>
      </c>
      <c r="G10" s="5">
        <v>3600</v>
      </c>
      <c r="H10" s="9">
        <f t="shared" si="0"/>
        <v>6048</v>
      </c>
      <c r="I10" s="5" t="s">
        <v>51</v>
      </c>
      <c r="J10" s="5"/>
      <c r="K10" s="5">
        <v>1.68</v>
      </c>
      <c r="L10" s="5">
        <v>2700</v>
      </c>
      <c r="M10" s="5">
        <f>K10*L10</f>
        <v>4536</v>
      </c>
      <c r="N10" s="9">
        <f t="shared" si="1"/>
        <v>10584</v>
      </c>
      <c r="O10" s="5" t="s">
        <v>52</v>
      </c>
      <c r="P10" s="5" t="s">
        <v>53</v>
      </c>
      <c r="Q10" s="5"/>
    </row>
    <row r="11" ht="30" customHeight="1" spans="1:17">
      <c r="A11" s="10" t="s">
        <v>9</v>
      </c>
      <c r="B11" s="11"/>
      <c r="C11" s="8"/>
      <c r="D11" s="5"/>
      <c r="E11" s="5"/>
      <c r="F11" s="5">
        <f>SUM(F5:F10)</f>
        <v>8.08</v>
      </c>
      <c r="G11" s="5"/>
      <c r="H11" s="5">
        <f t="shared" ref="G11:N11" si="2">SUM(H5:H10)</f>
        <v>29088</v>
      </c>
      <c r="I11" s="5"/>
      <c r="J11" s="5"/>
      <c r="K11" s="5">
        <f t="shared" si="2"/>
        <v>3.44</v>
      </c>
      <c r="L11" s="5"/>
      <c r="M11" s="5">
        <f t="shared" si="2"/>
        <v>7176</v>
      </c>
      <c r="N11" s="5">
        <f t="shared" si="2"/>
        <v>36264</v>
      </c>
      <c r="O11" s="5"/>
      <c r="P11" s="5"/>
      <c r="Q11" s="5"/>
    </row>
    <row r="12" ht="37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</sheetData>
  <mergeCells count="17">
    <mergeCell ref="A1:Q1"/>
    <mergeCell ref="A2:P2"/>
    <mergeCell ref="I3:M3"/>
    <mergeCell ref="A11:B11"/>
    <mergeCell ref="A12:Q12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</mergeCells>
  <printOptions horizontalCentered="1"/>
  <pageMargins left="0.751388888888889" right="0.751388888888889" top="1" bottom="1" header="0.511805555555556" footer="0.70833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 (2)</vt:lpstr>
      <vt:lpstr>西安村（永久）</vt:lpstr>
      <vt:lpstr>西安村（临时）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洁</cp:lastModifiedBy>
  <dcterms:created xsi:type="dcterms:W3CDTF">2023-12-18T08:37:00Z</dcterms:created>
  <dcterms:modified xsi:type="dcterms:W3CDTF">2025-03-26T01:15:12Z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50AAEF4EDCE74EC08363E4EE86E44E8E_13</vt:lpwstr>
  </property>
  <property fmtid="{D5CDD505-2E9C-101B-9397-08002B2CF9AE}" pid="3" name="KSOProductBuildVer">
    <vt:lpwstr>2052-12.1.0.20305</vt:lpwstr>
  </property>
</Properties>
</file>