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<sst xmlns="http://schemas.openxmlformats.org/spreadsheetml/2006/main" count="169" uniqueCount="95">
  <si>
    <t>关桥乡省道103线同心至海原段公路工程项目地上附着物征收补偿花名册</t>
  </si>
  <si>
    <t>项目名称：省道103同心至海原段公路工程项目                                                                                          单位：面积、元</t>
  </si>
  <si>
    <t>序号</t>
  </si>
  <si>
    <t>姓名</t>
  </si>
  <si>
    <t>行政村</t>
  </si>
  <si>
    <t>宅基地补偿</t>
  </si>
  <si>
    <t>附着物补偿</t>
  </si>
  <si>
    <t>合计金额</t>
  </si>
  <si>
    <t>身份证号</t>
  </si>
  <si>
    <t>社保卡号</t>
  </si>
  <si>
    <t>备注</t>
  </si>
  <si>
    <t>土地类型</t>
  </si>
  <si>
    <t>面积</t>
  </si>
  <si>
    <t>补偿标准</t>
  </si>
  <si>
    <t>补偿金额</t>
  </si>
  <si>
    <t>住房面积</t>
  </si>
  <si>
    <t>简易房面积</t>
  </si>
  <si>
    <t>其它附着物金额</t>
  </si>
  <si>
    <t>马建雄</t>
  </si>
  <si>
    <t>642222********0217</t>
  </si>
  <si>
    <t>622947880001546****</t>
  </si>
  <si>
    <t>冯彦明</t>
  </si>
  <si>
    <t>贺堡</t>
  </si>
  <si>
    <t>建设用地</t>
  </si>
  <si>
    <t>642222********0212</t>
  </si>
  <si>
    <t>622947880021578****</t>
  </si>
  <si>
    <t>杨宗保</t>
  </si>
  <si>
    <t>642222********0250</t>
  </si>
  <si>
    <t>622947880011501****</t>
  </si>
  <si>
    <t>李宗华</t>
  </si>
  <si>
    <t>622947880011502****</t>
  </si>
  <si>
    <t>余志平</t>
  </si>
  <si>
    <t>642222********0253</t>
  </si>
  <si>
    <t>622947880011512****</t>
  </si>
  <si>
    <t>李明</t>
  </si>
  <si>
    <t>642222********0219</t>
  </si>
  <si>
    <t>622947881100197****</t>
  </si>
  <si>
    <t>马海莲</t>
  </si>
  <si>
    <t>642222********022x</t>
  </si>
  <si>
    <t>622947880031507****</t>
  </si>
  <si>
    <t>李德鹏</t>
  </si>
  <si>
    <t>622947880021585****</t>
  </si>
  <si>
    <t>李虎</t>
  </si>
  <si>
    <t>640522********0239</t>
  </si>
  <si>
    <t>622947881008248****</t>
  </si>
  <si>
    <t>刘进龙</t>
  </si>
  <si>
    <t>642222********0258</t>
  </si>
  <si>
    <t>622947880011549****</t>
  </si>
  <si>
    <t>李彦举</t>
  </si>
  <si>
    <t>622947881130124****</t>
  </si>
  <si>
    <t>杨瑞银</t>
  </si>
  <si>
    <t>622947881001500****</t>
  </si>
  <si>
    <t>杨志源</t>
  </si>
  <si>
    <t>642222********0238</t>
  </si>
  <si>
    <t>622947881160132****</t>
  </si>
  <si>
    <t>马占福</t>
  </si>
  <si>
    <t>642222********0210</t>
  </si>
  <si>
    <t>622947881009381****</t>
  </si>
  <si>
    <t>马福</t>
  </si>
  <si>
    <t>642222********0230</t>
  </si>
  <si>
    <t>杨文贵</t>
  </si>
  <si>
    <t>642222********0216</t>
  </si>
  <si>
    <t>穆风宝</t>
  </si>
  <si>
    <t>642222********0218</t>
  </si>
  <si>
    <t>622947881039260****</t>
  </si>
  <si>
    <t>田风保</t>
  </si>
  <si>
    <t>642222********0236</t>
  </si>
  <si>
    <t>622947881080151****</t>
  </si>
  <si>
    <t>李进珍</t>
  </si>
  <si>
    <t>622947881039292****</t>
  </si>
  <si>
    <t>李宗鹏</t>
  </si>
  <si>
    <t>642222********0276</t>
  </si>
  <si>
    <t>周宏福</t>
  </si>
  <si>
    <t>642222********0214</t>
  </si>
  <si>
    <t>622947880011500****</t>
  </si>
  <si>
    <t>李彦保</t>
  </si>
  <si>
    <t>642222********021x</t>
  </si>
  <si>
    <t>622947880021577****</t>
  </si>
  <si>
    <t>李彦旭</t>
  </si>
  <si>
    <t>李彦昌</t>
  </si>
  <si>
    <t>622947880021580****</t>
  </si>
  <si>
    <t>穆义财</t>
  </si>
  <si>
    <t>642222********0118</t>
  </si>
  <si>
    <t>622823120900259****</t>
  </si>
  <si>
    <t>穆义祥</t>
  </si>
  <si>
    <t>642222********0275</t>
  </si>
  <si>
    <t>杨文虎</t>
  </si>
  <si>
    <t>刘强</t>
  </si>
  <si>
    <t>642222********0234</t>
  </si>
  <si>
    <t>622947881110180****</t>
  </si>
  <si>
    <t>杨正奎</t>
  </si>
  <si>
    <t>田彦俊</t>
  </si>
  <si>
    <t>642222********0299</t>
  </si>
  <si>
    <t>622947881020199****</t>
  </si>
  <si>
    <t>合计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</si>
</sst>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0_ "/>
    <numFmt numFmtId="177" formatCode="0.0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20"/>
      <color theme="1"/>
      <name val="方正小标宋_GBK"/>
      <charset val="134"/>
    </font>
    <font>
      <b/>
      <sz val="11"/>
      <color theme="1"/>
      <name val="方正小标宋_GBK"/>
      <charset val="134"/>
    </font>
    <font>
      <sz val="12"/>
      <color theme="1"/>
      <name val="宋体"/>
      <charset val="134"/>
      <scheme val="major"/>
    </font>
    <font>
      <sz val="11"/>
      <color theme="1"/>
      <name val="宋体"/>
      <charset val="134"/>
      <scheme val="major"/>
    </font>
    <font>
      <b/>
      <sz val="12"/>
      <color theme="1"/>
      <name val="宋体"/>
      <charset val="134"/>
    </font>
    <font>
      <b/>
      <sz val="12"/>
      <color theme="1"/>
      <name val="宋体"/>
      <charset val="134"/>
      <scheme val="maj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21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5" borderId="11" applyNumberFormat="0" applyFon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20" fillId="17" borderId="8" applyNumberFormat="0" applyAlignment="0" applyProtection="0">
      <alignment vertical="center"/>
    </xf>
    <xf numFmtId="0" fontId="25" fillId="17" borderId="9" applyNumberFormat="0" applyAlignment="0" applyProtection="0">
      <alignment vertical="center"/>
    </xf>
    <xf numFmtId="0" fontId="23" fillId="24" borderId="10" applyNumberFormat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176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5"/>
  <sheetViews>
    <sheetView tabSelected="1" workbookViewId="0">
      <selection activeCell="W9" sqref="W9"/>
    </sheetView>
  </sheetViews>
  <sheetFormatPr defaultColWidth="8.89166666666667" defaultRowHeight="13.5"/>
  <cols>
    <col min="1" max="1" width="6.875" customWidth="1"/>
    <col min="2" max="2" width="8" customWidth="1"/>
    <col min="3" max="3" width="5.225" customWidth="1"/>
    <col min="4" max="4" width="10.125" customWidth="1"/>
    <col min="5" max="5" width="5.55833333333333" customWidth="1"/>
    <col min="6" max="6" width="9.625" customWidth="1"/>
    <col min="7" max="7" width="10.5" customWidth="1"/>
    <col min="8" max="8" width="9.25" customWidth="1"/>
    <col min="9" max="9" width="9.44166666666667" customWidth="1"/>
    <col min="10" max="10" width="7.25" customWidth="1"/>
    <col min="11" max="11" width="9.625" customWidth="1"/>
    <col min="12" max="12" width="10.625" customWidth="1"/>
    <col min="13" max="13" width="9" customWidth="1"/>
    <col min="14" max="14" width="19.775" customWidth="1"/>
    <col min="15" max="15" width="20.4416666666667" customWidth="1"/>
    <col min="16" max="16" width="5" customWidth="1"/>
  </cols>
  <sheetData>
    <row r="1" ht="40" customHeight="1" spans="1:16">
      <c r="A1" s="2" t="s">
        <v>0</v>
      </c>
      <c r="B1" s="2"/>
      <c r="C1" s="3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ht="27" customHeight="1" spans="1:16">
      <c r="A2" s="4" t="s">
        <v>1</v>
      </c>
      <c r="B2" s="4"/>
      <c r="C2" s="5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ht="22" customHeight="1" spans="1:16">
      <c r="A3" s="6" t="s">
        <v>2</v>
      </c>
      <c r="B3" s="6" t="s">
        <v>3</v>
      </c>
      <c r="C3" s="6" t="s">
        <v>4</v>
      </c>
      <c r="D3" s="6" t="s">
        <v>5</v>
      </c>
      <c r="E3" s="6"/>
      <c r="F3" s="6"/>
      <c r="G3" s="6"/>
      <c r="H3" s="6" t="s">
        <v>6</v>
      </c>
      <c r="I3" s="6"/>
      <c r="J3" s="6"/>
      <c r="K3" s="6"/>
      <c r="L3" s="6"/>
      <c r="M3" s="6" t="s">
        <v>7</v>
      </c>
      <c r="N3" s="6" t="s">
        <v>8</v>
      </c>
      <c r="O3" s="18" t="s">
        <v>9</v>
      </c>
      <c r="P3" s="19" t="s">
        <v>10</v>
      </c>
    </row>
    <row r="4" ht="28.5" spans="1:16">
      <c r="A4" s="6"/>
      <c r="B4" s="6"/>
      <c r="C4" s="6"/>
      <c r="D4" s="6" t="s">
        <v>11</v>
      </c>
      <c r="E4" s="6" t="s">
        <v>12</v>
      </c>
      <c r="F4" s="6" t="s">
        <v>13</v>
      </c>
      <c r="G4" s="6" t="s">
        <v>14</v>
      </c>
      <c r="H4" s="6" t="s">
        <v>15</v>
      </c>
      <c r="I4" s="6" t="s">
        <v>14</v>
      </c>
      <c r="J4" s="6" t="s">
        <v>16</v>
      </c>
      <c r="K4" s="6" t="s">
        <v>14</v>
      </c>
      <c r="L4" s="6" t="s">
        <v>17</v>
      </c>
      <c r="M4" s="6"/>
      <c r="N4" s="6"/>
      <c r="O4" s="18"/>
      <c r="P4" s="20"/>
    </row>
    <row r="5" s="1" customFormat="1" ht="35" customHeight="1" spans="1:16">
      <c r="A5" s="7">
        <v>1</v>
      </c>
      <c r="B5" s="8" t="s">
        <v>18</v>
      </c>
      <c r="C5" s="8"/>
      <c r="D5" s="8"/>
      <c r="E5" s="8"/>
      <c r="F5" s="8"/>
      <c r="G5" s="8"/>
      <c r="H5" s="9">
        <v>0.34</v>
      </c>
      <c r="I5" s="8">
        <v>10132</v>
      </c>
      <c r="J5" s="8"/>
      <c r="K5" s="7"/>
      <c r="L5" s="21">
        <v>28386</v>
      </c>
      <c r="M5" s="7">
        <f>L5+K5+I5+G5</f>
        <v>38518</v>
      </c>
      <c r="N5" s="7" t="s">
        <v>19</v>
      </c>
      <c r="O5" s="7" t="s">
        <v>20</v>
      </c>
      <c r="P5" s="7"/>
    </row>
    <row r="6" s="1" customFormat="1" ht="35" customHeight="1" spans="1:16">
      <c r="A6" s="7">
        <v>2</v>
      </c>
      <c r="B6" s="8" t="s">
        <v>21</v>
      </c>
      <c r="C6" s="8" t="s">
        <v>22</v>
      </c>
      <c r="D6" s="8" t="s">
        <v>23</v>
      </c>
      <c r="E6" s="8"/>
      <c r="F6" s="10"/>
      <c r="G6" s="11"/>
      <c r="H6" s="8"/>
      <c r="I6" s="22"/>
      <c r="J6" s="22"/>
      <c r="K6" s="22"/>
      <c r="L6" s="22">
        <v>12203</v>
      </c>
      <c r="M6" s="7">
        <f t="shared" ref="M6:M34" si="0">L6+K6+I6+G6</f>
        <v>12203</v>
      </c>
      <c r="N6" s="7" t="s">
        <v>24</v>
      </c>
      <c r="O6" s="7" t="s">
        <v>25</v>
      </c>
      <c r="P6" s="7"/>
    </row>
    <row r="7" s="1" customFormat="1" ht="35" customHeight="1" spans="1:16">
      <c r="A7" s="7">
        <v>3</v>
      </c>
      <c r="B7" s="12" t="s">
        <v>26</v>
      </c>
      <c r="C7" s="8" t="s">
        <v>22</v>
      </c>
      <c r="D7" s="8" t="s">
        <v>23</v>
      </c>
      <c r="E7" s="12"/>
      <c r="F7" s="11"/>
      <c r="G7" s="11"/>
      <c r="H7" s="7"/>
      <c r="I7" s="23"/>
      <c r="J7" s="23"/>
      <c r="K7" s="23"/>
      <c r="L7" s="23">
        <v>15880</v>
      </c>
      <c r="M7" s="7">
        <f t="shared" si="0"/>
        <v>15880</v>
      </c>
      <c r="N7" s="24" t="s">
        <v>27</v>
      </c>
      <c r="O7" s="24" t="s">
        <v>28</v>
      </c>
      <c r="P7" s="24"/>
    </row>
    <row r="8" s="1" customFormat="1" ht="35" customHeight="1" spans="1:16">
      <c r="A8" s="7">
        <v>4</v>
      </c>
      <c r="B8" s="8" t="s">
        <v>29</v>
      </c>
      <c r="C8" s="8" t="s">
        <v>22</v>
      </c>
      <c r="D8" s="8" t="s">
        <v>23</v>
      </c>
      <c r="E8" s="8"/>
      <c r="F8" s="10"/>
      <c r="G8" s="11"/>
      <c r="H8" s="7">
        <v>22.8</v>
      </c>
      <c r="I8" s="22">
        <v>30780</v>
      </c>
      <c r="J8" s="22"/>
      <c r="K8" s="22"/>
      <c r="L8" s="22">
        <v>13168</v>
      </c>
      <c r="M8" s="7">
        <f t="shared" si="0"/>
        <v>43948</v>
      </c>
      <c r="N8" s="7" t="s">
        <v>24</v>
      </c>
      <c r="O8" s="7" t="s">
        <v>30</v>
      </c>
      <c r="P8" s="7"/>
    </row>
    <row r="9" s="1" customFormat="1" ht="35" customHeight="1" spans="1:16">
      <c r="A9" s="7">
        <v>5</v>
      </c>
      <c r="B9" s="13" t="s">
        <v>31</v>
      </c>
      <c r="C9" s="8" t="s">
        <v>22</v>
      </c>
      <c r="D9" s="8" t="s">
        <v>23</v>
      </c>
      <c r="E9" s="12"/>
      <c r="F9" s="11"/>
      <c r="G9" s="11"/>
      <c r="H9" s="7"/>
      <c r="I9" s="23"/>
      <c r="J9" s="23"/>
      <c r="K9" s="23"/>
      <c r="L9" s="23">
        <v>14411</v>
      </c>
      <c r="M9" s="7">
        <f t="shared" si="0"/>
        <v>14411</v>
      </c>
      <c r="N9" s="24" t="s">
        <v>32</v>
      </c>
      <c r="O9" s="24" t="s">
        <v>33</v>
      </c>
      <c r="P9" s="24"/>
    </row>
    <row r="10" s="1" customFormat="1" ht="35" customHeight="1" spans="1:16">
      <c r="A10" s="7">
        <v>6</v>
      </c>
      <c r="B10" s="12" t="s">
        <v>34</v>
      </c>
      <c r="C10" s="8" t="s">
        <v>22</v>
      </c>
      <c r="D10" s="8" t="s">
        <v>23</v>
      </c>
      <c r="E10" s="12"/>
      <c r="F10" s="11"/>
      <c r="G10" s="11"/>
      <c r="H10" s="7"/>
      <c r="I10" s="23"/>
      <c r="J10" s="23"/>
      <c r="K10" s="23"/>
      <c r="L10" s="23">
        <v>10725</v>
      </c>
      <c r="M10" s="7">
        <f t="shared" si="0"/>
        <v>10725</v>
      </c>
      <c r="N10" s="24" t="s">
        <v>35</v>
      </c>
      <c r="O10" s="24" t="s">
        <v>36</v>
      </c>
      <c r="P10" s="24"/>
    </row>
    <row r="11" s="1" customFormat="1" ht="35" customHeight="1" spans="1:16">
      <c r="A11" s="7">
        <v>7</v>
      </c>
      <c r="B11" s="13" t="s">
        <v>37</v>
      </c>
      <c r="C11" s="8" t="s">
        <v>22</v>
      </c>
      <c r="D11" s="8" t="s">
        <v>23</v>
      </c>
      <c r="E11" s="12"/>
      <c r="F11" s="11"/>
      <c r="G11" s="11"/>
      <c r="H11" s="14"/>
      <c r="I11" s="14"/>
      <c r="J11" s="23"/>
      <c r="K11" s="23"/>
      <c r="L11" s="23">
        <v>8940</v>
      </c>
      <c r="M11" s="7">
        <f t="shared" si="0"/>
        <v>8940</v>
      </c>
      <c r="N11" s="24" t="s">
        <v>38</v>
      </c>
      <c r="O11" s="24" t="s">
        <v>39</v>
      </c>
      <c r="P11" s="24"/>
    </row>
    <row r="12" s="1" customFormat="1" ht="35" customHeight="1" spans="1:16">
      <c r="A12" s="7">
        <v>8</v>
      </c>
      <c r="B12" s="13" t="s">
        <v>40</v>
      </c>
      <c r="C12" s="8" t="s">
        <v>22</v>
      </c>
      <c r="D12" s="8" t="s">
        <v>23</v>
      </c>
      <c r="E12" s="12"/>
      <c r="F12" s="11"/>
      <c r="G12" s="11"/>
      <c r="H12" s="7"/>
      <c r="I12" s="23"/>
      <c r="J12" s="23"/>
      <c r="K12" s="23"/>
      <c r="L12" s="23">
        <v>6830</v>
      </c>
      <c r="M12" s="7">
        <f t="shared" si="0"/>
        <v>6830</v>
      </c>
      <c r="N12" s="24" t="s">
        <v>19</v>
      </c>
      <c r="O12" s="24" t="s">
        <v>41</v>
      </c>
      <c r="P12" s="24"/>
    </row>
    <row r="13" s="1" customFormat="1" ht="35" customHeight="1" spans="1:16">
      <c r="A13" s="7">
        <v>9</v>
      </c>
      <c r="B13" s="13" t="s">
        <v>42</v>
      </c>
      <c r="C13" s="8" t="s">
        <v>22</v>
      </c>
      <c r="D13" s="8" t="s">
        <v>23</v>
      </c>
      <c r="E13" s="12"/>
      <c r="F13" s="11"/>
      <c r="G13" s="11"/>
      <c r="H13" s="7"/>
      <c r="I13" s="23"/>
      <c r="J13" s="23"/>
      <c r="K13" s="23"/>
      <c r="L13" s="23">
        <v>6222</v>
      </c>
      <c r="M13" s="7">
        <f t="shared" si="0"/>
        <v>6222</v>
      </c>
      <c r="N13" s="24" t="s">
        <v>43</v>
      </c>
      <c r="O13" s="24" t="s">
        <v>44</v>
      </c>
      <c r="P13" s="24"/>
    </row>
    <row r="14" s="1" customFormat="1" ht="35" customHeight="1" spans="1:16">
      <c r="A14" s="7">
        <v>10</v>
      </c>
      <c r="B14" s="13" t="s">
        <v>45</v>
      </c>
      <c r="C14" s="8" t="s">
        <v>22</v>
      </c>
      <c r="D14" s="8" t="s">
        <v>23</v>
      </c>
      <c r="E14" s="12"/>
      <c r="F14" s="11"/>
      <c r="G14" s="11"/>
      <c r="H14" s="7"/>
      <c r="I14" s="23"/>
      <c r="J14" s="23"/>
      <c r="K14" s="23"/>
      <c r="L14" s="23">
        <v>7695</v>
      </c>
      <c r="M14" s="7">
        <f t="shared" si="0"/>
        <v>7695</v>
      </c>
      <c r="N14" s="24" t="s">
        <v>46</v>
      </c>
      <c r="O14" s="24" t="s">
        <v>47</v>
      </c>
      <c r="P14" s="24"/>
    </row>
    <row r="15" s="1" customFormat="1" ht="35" customHeight="1" spans="1:16">
      <c r="A15" s="7">
        <v>11</v>
      </c>
      <c r="B15" s="13" t="s">
        <v>48</v>
      </c>
      <c r="C15" s="8" t="s">
        <v>22</v>
      </c>
      <c r="D15" s="8" t="s">
        <v>23</v>
      </c>
      <c r="E15" s="12"/>
      <c r="F15" s="11"/>
      <c r="G15" s="11"/>
      <c r="H15" s="7"/>
      <c r="I15" s="23"/>
      <c r="J15" s="23"/>
      <c r="K15" s="23"/>
      <c r="L15" s="23">
        <v>6795</v>
      </c>
      <c r="M15" s="7">
        <f t="shared" si="0"/>
        <v>6795</v>
      </c>
      <c r="N15" s="24" t="s">
        <v>35</v>
      </c>
      <c r="O15" s="24" t="s">
        <v>49</v>
      </c>
      <c r="P15" s="24"/>
    </row>
    <row r="16" s="1" customFormat="1" ht="35" customHeight="1" spans="1:16">
      <c r="A16" s="7">
        <v>12</v>
      </c>
      <c r="B16" s="13" t="s">
        <v>50</v>
      </c>
      <c r="C16" s="8" t="s">
        <v>22</v>
      </c>
      <c r="D16" s="8" t="s">
        <v>23</v>
      </c>
      <c r="E16" s="12"/>
      <c r="F16" s="11"/>
      <c r="G16" s="11"/>
      <c r="H16" s="7"/>
      <c r="I16" s="23"/>
      <c r="J16" s="23"/>
      <c r="K16" s="23"/>
      <c r="L16" s="23">
        <v>12150</v>
      </c>
      <c r="M16" s="7">
        <f t="shared" si="0"/>
        <v>12150</v>
      </c>
      <c r="N16" s="24" t="s">
        <v>35</v>
      </c>
      <c r="O16" s="24" t="s">
        <v>51</v>
      </c>
      <c r="P16" s="24"/>
    </row>
    <row r="17" s="1" customFormat="1" ht="35" customHeight="1" spans="1:16">
      <c r="A17" s="7">
        <v>13</v>
      </c>
      <c r="B17" s="8" t="s">
        <v>52</v>
      </c>
      <c r="C17" s="8" t="s">
        <v>22</v>
      </c>
      <c r="D17" s="8" t="s">
        <v>23</v>
      </c>
      <c r="E17" s="8"/>
      <c r="F17" s="10"/>
      <c r="G17" s="11"/>
      <c r="H17" s="7">
        <v>27</v>
      </c>
      <c r="I17" s="22">
        <v>36450</v>
      </c>
      <c r="J17" s="22"/>
      <c r="K17" s="22"/>
      <c r="L17" s="22">
        <v>19636</v>
      </c>
      <c r="M17" s="7">
        <f t="shared" si="0"/>
        <v>56086</v>
      </c>
      <c r="N17" s="7" t="s">
        <v>53</v>
      </c>
      <c r="O17" s="7" t="s">
        <v>54</v>
      </c>
      <c r="P17" s="7"/>
    </row>
    <row r="18" s="1" customFormat="1" ht="35" customHeight="1" spans="1:16">
      <c r="A18" s="7">
        <v>14</v>
      </c>
      <c r="B18" s="8" t="s">
        <v>55</v>
      </c>
      <c r="C18" s="8" t="s">
        <v>22</v>
      </c>
      <c r="D18" s="8" t="s">
        <v>23</v>
      </c>
      <c r="E18" s="8"/>
      <c r="F18" s="10"/>
      <c r="G18" s="11"/>
      <c r="H18" s="7"/>
      <c r="I18" s="22"/>
      <c r="J18" s="22"/>
      <c r="K18" s="22"/>
      <c r="L18" s="22">
        <v>12766</v>
      </c>
      <c r="M18" s="7">
        <f t="shared" si="0"/>
        <v>12766</v>
      </c>
      <c r="N18" s="7" t="s">
        <v>56</v>
      </c>
      <c r="O18" s="7" t="s">
        <v>57</v>
      </c>
      <c r="P18" s="7"/>
    </row>
    <row r="19" s="1" customFormat="1" ht="35" customHeight="1" spans="1:16">
      <c r="A19" s="7">
        <v>15</v>
      </c>
      <c r="B19" s="8" t="s">
        <v>58</v>
      </c>
      <c r="C19" s="8" t="s">
        <v>22</v>
      </c>
      <c r="D19" s="8" t="s">
        <v>23</v>
      </c>
      <c r="E19" s="8"/>
      <c r="F19" s="10"/>
      <c r="G19" s="11"/>
      <c r="H19" s="7"/>
      <c r="I19" s="22"/>
      <c r="J19" s="22"/>
      <c r="K19" s="22"/>
      <c r="L19" s="22">
        <v>9820</v>
      </c>
      <c r="M19" s="7">
        <f t="shared" si="0"/>
        <v>9820</v>
      </c>
      <c r="N19" s="7" t="s">
        <v>59</v>
      </c>
      <c r="O19" s="7" t="s">
        <v>28</v>
      </c>
      <c r="P19" s="7"/>
    </row>
    <row r="20" s="1" customFormat="1" ht="35" customHeight="1" spans="1:16">
      <c r="A20" s="7">
        <v>16</v>
      </c>
      <c r="B20" s="8" t="s">
        <v>60</v>
      </c>
      <c r="C20" s="8" t="s">
        <v>22</v>
      </c>
      <c r="D20" s="8" t="s">
        <v>23</v>
      </c>
      <c r="E20" s="8"/>
      <c r="F20" s="10"/>
      <c r="G20" s="11"/>
      <c r="H20" s="7"/>
      <c r="I20" s="22"/>
      <c r="J20" s="22"/>
      <c r="K20" s="22"/>
      <c r="L20" s="22">
        <v>5632</v>
      </c>
      <c r="M20" s="7">
        <f t="shared" si="0"/>
        <v>5632</v>
      </c>
      <c r="N20" s="7" t="s">
        <v>61</v>
      </c>
      <c r="O20" s="7" t="s">
        <v>30</v>
      </c>
      <c r="P20" s="7"/>
    </row>
    <row r="21" s="1" customFormat="1" ht="35" customHeight="1" spans="1:16">
      <c r="A21" s="7">
        <v>17</v>
      </c>
      <c r="B21" s="8" t="s">
        <v>62</v>
      </c>
      <c r="C21" s="8" t="s">
        <v>22</v>
      </c>
      <c r="D21" s="8" t="s">
        <v>23</v>
      </c>
      <c r="E21" s="7"/>
      <c r="F21" s="7"/>
      <c r="G21" s="7"/>
      <c r="H21" s="7"/>
      <c r="I21" s="7"/>
      <c r="J21" s="7"/>
      <c r="K21" s="7"/>
      <c r="L21" s="7">
        <v>4000</v>
      </c>
      <c r="M21" s="7">
        <f t="shared" si="0"/>
        <v>4000</v>
      </c>
      <c r="N21" s="7" t="s">
        <v>63</v>
      </c>
      <c r="O21" s="7" t="s">
        <v>64</v>
      </c>
      <c r="P21" s="7"/>
    </row>
    <row r="22" s="1" customFormat="1" ht="35" customHeight="1" spans="1:16">
      <c r="A22" s="7">
        <v>18</v>
      </c>
      <c r="B22" s="8" t="s">
        <v>65</v>
      </c>
      <c r="C22" s="8" t="s">
        <v>22</v>
      </c>
      <c r="D22" s="8" t="s">
        <v>23</v>
      </c>
      <c r="E22" s="8"/>
      <c r="F22" s="10"/>
      <c r="G22" s="11"/>
      <c r="H22" s="7"/>
      <c r="I22" s="22"/>
      <c r="J22" s="22"/>
      <c r="K22" s="22"/>
      <c r="L22" s="22">
        <v>15100</v>
      </c>
      <c r="M22" s="7">
        <f t="shared" si="0"/>
        <v>15100</v>
      </c>
      <c r="N22" s="7" t="s">
        <v>66</v>
      </c>
      <c r="O22" s="7" t="s">
        <v>67</v>
      </c>
      <c r="P22" s="7"/>
    </row>
    <row r="23" s="1" customFormat="1" ht="35" customHeight="1" spans="1:16">
      <c r="A23" s="7">
        <v>19</v>
      </c>
      <c r="B23" s="8" t="s">
        <v>68</v>
      </c>
      <c r="C23" s="8" t="s">
        <v>22</v>
      </c>
      <c r="D23" s="8" t="s">
        <v>23</v>
      </c>
      <c r="E23" s="8"/>
      <c r="F23" s="10"/>
      <c r="G23" s="11"/>
      <c r="H23" s="7"/>
      <c r="I23" s="22"/>
      <c r="J23" s="22"/>
      <c r="K23" s="22"/>
      <c r="L23" s="22">
        <v>14692</v>
      </c>
      <c r="M23" s="7">
        <f t="shared" si="0"/>
        <v>14692</v>
      </c>
      <c r="N23" s="7" t="s">
        <v>38</v>
      </c>
      <c r="O23" s="7" t="s">
        <v>69</v>
      </c>
      <c r="P23" s="7"/>
    </row>
    <row r="24" s="1" customFormat="1" ht="35" customHeight="1" spans="1:16">
      <c r="A24" s="7">
        <v>20</v>
      </c>
      <c r="B24" s="8" t="s">
        <v>70</v>
      </c>
      <c r="C24" s="8" t="s">
        <v>22</v>
      </c>
      <c r="D24" s="8" t="s">
        <v>23</v>
      </c>
      <c r="E24" s="8"/>
      <c r="F24" s="10"/>
      <c r="G24" s="11"/>
      <c r="H24" s="7"/>
      <c r="I24" s="22"/>
      <c r="J24" s="22"/>
      <c r="K24" s="22"/>
      <c r="L24" s="22">
        <v>4000</v>
      </c>
      <c r="M24" s="7">
        <f t="shared" si="0"/>
        <v>4000</v>
      </c>
      <c r="N24" s="7" t="s">
        <v>71</v>
      </c>
      <c r="O24" s="7" t="s">
        <v>28</v>
      </c>
      <c r="P24" s="7"/>
    </row>
    <row r="25" s="1" customFormat="1" ht="35" customHeight="1" spans="1:16">
      <c r="A25" s="7">
        <v>21</v>
      </c>
      <c r="B25" s="8" t="s">
        <v>72</v>
      </c>
      <c r="C25" s="8" t="s">
        <v>22</v>
      </c>
      <c r="D25" s="8" t="s">
        <v>23</v>
      </c>
      <c r="E25" s="8"/>
      <c r="F25" s="10"/>
      <c r="G25" s="11"/>
      <c r="H25" s="7"/>
      <c r="I25" s="22"/>
      <c r="J25" s="22"/>
      <c r="K25" s="22"/>
      <c r="L25" s="22">
        <v>19199</v>
      </c>
      <c r="M25" s="7">
        <f t="shared" si="0"/>
        <v>19199</v>
      </c>
      <c r="N25" s="7" t="s">
        <v>73</v>
      </c>
      <c r="O25" s="7" t="s">
        <v>74</v>
      </c>
      <c r="P25" s="7"/>
    </row>
    <row r="26" s="1" customFormat="1" ht="35" customHeight="1" spans="1:16">
      <c r="A26" s="7">
        <v>22</v>
      </c>
      <c r="B26" s="8" t="s">
        <v>75</v>
      </c>
      <c r="C26" s="8" t="s">
        <v>22</v>
      </c>
      <c r="D26" s="8" t="s">
        <v>23</v>
      </c>
      <c r="E26" s="8"/>
      <c r="F26" s="10"/>
      <c r="G26" s="11"/>
      <c r="H26" s="7"/>
      <c r="I26" s="22"/>
      <c r="J26" s="22"/>
      <c r="K26" s="22"/>
      <c r="L26" s="22">
        <v>9770</v>
      </c>
      <c r="M26" s="7">
        <f t="shared" si="0"/>
        <v>9770</v>
      </c>
      <c r="N26" s="7" t="s">
        <v>76</v>
      </c>
      <c r="O26" s="7" t="s">
        <v>77</v>
      </c>
      <c r="P26" s="7"/>
    </row>
    <row r="27" s="1" customFormat="1" ht="35" customHeight="1" spans="1:16">
      <c r="A27" s="7">
        <v>23</v>
      </c>
      <c r="B27" s="8" t="s">
        <v>78</v>
      </c>
      <c r="C27" s="8" t="s">
        <v>22</v>
      </c>
      <c r="D27" s="8" t="s">
        <v>23</v>
      </c>
      <c r="E27" s="8"/>
      <c r="F27" s="8"/>
      <c r="G27" s="8"/>
      <c r="H27" s="9"/>
      <c r="I27" s="8"/>
      <c r="J27" s="8"/>
      <c r="K27" s="8"/>
      <c r="L27" s="9">
        <v>96922</v>
      </c>
      <c r="M27" s="7">
        <f t="shared" si="0"/>
        <v>96922</v>
      </c>
      <c r="N27" s="7" t="s">
        <v>19</v>
      </c>
      <c r="O27" s="7" t="s">
        <v>33</v>
      </c>
      <c r="P27" s="7"/>
    </row>
    <row r="28" s="1" customFormat="1" ht="35" customHeight="1" spans="1:16">
      <c r="A28" s="7">
        <v>24</v>
      </c>
      <c r="B28" s="8" t="s">
        <v>79</v>
      </c>
      <c r="C28" s="8" t="s">
        <v>22</v>
      </c>
      <c r="D28" s="8" t="s">
        <v>23</v>
      </c>
      <c r="E28" s="8"/>
      <c r="F28" s="8"/>
      <c r="G28" s="8"/>
      <c r="H28" s="9"/>
      <c r="I28" s="8"/>
      <c r="J28" s="8"/>
      <c r="K28" s="8"/>
      <c r="L28" s="9">
        <v>9275</v>
      </c>
      <c r="M28" s="7">
        <f t="shared" si="0"/>
        <v>9275</v>
      </c>
      <c r="N28" s="7" t="s">
        <v>73</v>
      </c>
      <c r="O28" s="7" t="s">
        <v>80</v>
      </c>
      <c r="P28" s="7"/>
    </row>
    <row r="29" s="1" customFormat="1" ht="35" customHeight="1" spans="1:16">
      <c r="A29" s="7">
        <v>25</v>
      </c>
      <c r="B29" s="8" t="s">
        <v>81</v>
      </c>
      <c r="C29" s="8" t="s">
        <v>22</v>
      </c>
      <c r="D29" s="8" t="s">
        <v>23</v>
      </c>
      <c r="E29" s="9">
        <v>0.17</v>
      </c>
      <c r="F29" s="9">
        <v>26800</v>
      </c>
      <c r="G29" s="9">
        <f>E29*F29</f>
        <v>4556</v>
      </c>
      <c r="H29" s="9"/>
      <c r="I29" s="21"/>
      <c r="J29" s="21"/>
      <c r="K29" s="21"/>
      <c r="L29" s="21">
        <v>1340</v>
      </c>
      <c r="M29" s="7">
        <f t="shared" si="0"/>
        <v>5896</v>
      </c>
      <c r="N29" s="21" t="s">
        <v>82</v>
      </c>
      <c r="O29" s="21" t="s">
        <v>83</v>
      </c>
      <c r="P29" s="21"/>
    </row>
    <row r="30" s="1" customFormat="1" ht="35" customHeight="1" spans="1:16">
      <c r="A30" s="7">
        <v>26</v>
      </c>
      <c r="B30" s="8" t="s">
        <v>84</v>
      </c>
      <c r="C30" s="8" t="s">
        <v>22</v>
      </c>
      <c r="D30" s="8" t="s">
        <v>23</v>
      </c>
      <c r="E30" s="9">
        <v>0.17</v>
      </c>
      <c r="F30" s="9">
        <v>26800</v>
      </c>
      <c r="G30" s="9">
        <f>E30*F30</f>
        <v>4556</v>
      </c>
      <c r="H30" s="9"/>
      <c r="I30" s="21"/>
      <c r="J30" s="21"/>
      <c r="K30" s="21"/>
      <c r="L30" s="21">
        <v>7218</v>
      </c>
      <c r="M30" s="7">
        <f t="shared" si="0"/>
        <v>11774</v>
      </c>
      <c r="N30" s="21" t="s">
        <v>85</v>
      </c>
      <c r="O30" s="21" t="s">
        <v>28</v>
      </c>
      <c r="P30" s="21"/>
    </row>
    <row r="31" s="1" customFormat="1" ht="35" customHeight="1" spans="1:16">
      <c r="A31" s="7">
        <v>27</v>
      </c>
      <c r="B31" s="8" t="s">
        <v>86</v>
      </c>
      <c r="C31" s="8" t="s">
        <v>22</v>
      </c>
      <c r="D31" s="8" t="s">
        <v>23</v>
      </c>
      <c r="E31" s="8"/>
      <c r="F31" s="8"/>
      <c r="G31" s="8"/>
      <c r="H31" s="8"/>
      <c r="I31" s="8"/>
      <c r="J31" s="8"/>
      <c r="K31" s="8"/>
      <c r="L31" s="8">
        <v>27911</v>
      </c>
      <c r="M31" s="7">
        <f t="shared" si="0"/>
        <v>27911</v>
      </c>
      <c r="N31" s="7" t="s">
        <v>73</v>
      </c>
      <c r="O31" s="7" t="s">
        <v>28</v>
      </c>
      <c r="P31" s="7"/>
    </row>
    <row r="32" s="1" customFormat="1" ht="35" customHeight="1" spans="1:16">
      <c r="A32" s="7">
        <v>28</v>
      </c>
      <c r="B32" s="8" t="s">
        <v>87</v>
      </c>
      <c r="C32" s="8" t="s">
        <v>22</v>
      </c>
      <c r="D32" s="8" t="s">
        <v>23</v>
      </c>
      <c r="E32" s="8"/>
      <c r="F32" s="8"/>
      <c r="G32" s="8"/>
      <c r="H32" s="8"/>
      <c r="I32" s="8"/>
      <c r="J32" s="7"/>
      <c r="K32" s="7"/>
      <c r="L32" s="7">
        <v>12300</v>
      </c>
      <c r="M32" s="7">
        <f t="shared" si="0"/>
        <v>12300</v>
      </c>
      <c r="N32" s="7" t="s">
        <v>88</v>
      </c>
      <c r="O32" s="7" t="s">
        <v>89</v>
      </c>
      <c r="P32" s="7"/>
    </row>
    <row r="33" s="1" customFormat="1" ht="35" customHeight="1" spans="1:16">
      <c r="A33" s="7">
        <v>29</v>
      </c>
      <c r="B33" s="8" t="s">
        <v>90</v>
      </c>
      <c r="C33" s="8" t="s">
        <v>22</v>
      </c>
      <c r="D33" s="8" t="s">
        <v>23</v>
      </c>
      <c r="E33" s="7"/>
      <c r="F33" s="7"/>
      <c r="G33" s="7"/>
      <c r="H33" s="7"/>
      <c r="I33" s="7"/>
      <c r="J33" s="7"/>
      <c r="K33" s="7"/>
      <c r="L33" s="7">
        <v>4000</v>
      </c>
      <c r="M33" s="7">
        <f t="shared" si="0"/>
        <v>4000</v>
      </c>
      <c r="N33" s="7" t="s">
        <v>76</v>
      </c>
      <c r="O33" s="7" t="s">
        <v>28</v>
      </c>
      <c r="P33" s="7"/>
    </row>
    <row r="34" s="1" customFormat="1" ht="35" customHeight="1" spans="1:16">
      <c r="A34" s="7">
        <v>30</v>
      </c>
      <c r="B34" s="8" t="s">
        <v>91</v>
      </c>
      <c r="C34" s="8" t="s">
        <v>22</v>
      </c>
      <c r="D34" s="8" t="s">
        <v>23</v>
      </c>
      <c r="E34" s="7"/>
      <c r="F34" s="7"/>
      <c r="G34" s="7"/>
      <c r="H34" s="7"/>
      <c r="I34" s="7"/>
      <c r="J34" s="7"/>
      <c r="K34" s="7"/>
      <c r="L34" s="8">
        <v>55255</v>
      </c>
      <c r="M34" s="7">
        <f t="shared" si="0"/>
        <v>55255</v>
      </c>
      <c r="N34" s="7" t="s">
        <v>92</v>
      </c>
      <c r="O34" s="7" t="s">
        <v>93</v>
      </c>
      <c r="P34" s="7"/>
    </row>
    <row r="35" s="1" customFormat="1" ht="35" customHeight="1" spans="1:16">
      <c r="A35" s="15" t="s">
        <v>94</v>
      </c>
      <c r="B35" s="16"/>
      <c r="C35" s="16"/>
      <c r="D35" s="16"/>
      <c r="E35" s="17">
        <f>SUM(E5:E34)</f>
        <v>0.34</v>
      </c>
      <c r="F35" s="17"/>
      <c r="G35" s="17">
        <f>SUM(G5:G34)</f>
        <v>9112</v>
      </c>
      <c r="H35" s="17">
        <f>SUM(H5:H34)</f>
        <v>50.14</v>
      </c>
      <c r="I35" s="17">
        <f>SUM(I5:I34)</f>
        <v>77362</v>
      </c>
      <c r="J35" s="17"/>
      <c r="K35" s="17"/>
      <c r="L35" s="17">
        <f>SUM(L5:L34)</f>
        <v>472241</v>
      </c>
      <c r="M35" s="17">
        <f>SUM(M5:M34)</f>
        <v>558715</v>
      </c>
      <c r="N35" s="17"/>
      <c r="O35" s="17"/>
      <c r="P35" s="25"/>
    </row>
  </sheetData>
  <mergeCells count="12">
    <mergeCell ref="A1:P1"/>
    <mergeCell ref="A2:P2"/>
    <mergeCell ref="D3:G3"/>
    <mergeCell ref="H3:L3"/>
    <mergeCell ref="A35:D35"/>
    <mergeCell ref="A3:A4"/>
    <mergeCell ref="B3:B4"/>
    <mergeCell ref="C3:C4"/>
    <mergeCell ref="M3:M4"/>
    <mergeCell ref="N3:N4"/>
    <mergeCell ref="O3:O4"/>
    <mergeCell ref="P3:P4"/>
  </mergeCells>
  <pageMargins left="0.554166666666667" right="0.554166666666667" top="1" bottom="0.605555555555556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swallow</cp:lastModifiedBy>
  <dcterms:created xsi:type="dcterms:W3CDTF">2025-02-10T01:24:00Z</dcterms:created>
  <dcterms:modified xsi:type="dcterms:W3CDTF">2025-02-17T02:37:24Z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2052-11.1.0.8838</vt:lpwstr>
  </property>
</Properties>
</file>