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<sst xmlns="http://schemas.openxmlformats.org/spreadsheetml/2006/main" count="159" uniqueCount="111">
  <si>
    <t>关桥乡省道103线同心至海原段公路工程项目地上附着物征收补偿花名册</t>
  </si>
  <si>
    <t>项目名称：省道103同心至海原段公路工程项目                                                                                                                                       单位：面积、元</t>
  </si>
  <si>
    <t>序号</t>
  </si>
  <si>
    <t>姓名</t>
  </si>
  <si>
    <t>行政村</t>
  </si>
  <si>
    <t>宅基地补偿</t>
  </si>
  <si>
    <t>附着物补偿</t>
  </si>
  <si>
    <t>合计金额</t>
  </si>
  <si>
    <t>身份证号</t>
  </si>
  <si>
    <t>社保卡号</t>
  </si>
  <si>
    <t>备注</t>
  </si>
  <si>
    <t>土地类型</t>
  </si>
  <si>
    <t>面积</t>
  </si>
  <si>
    <t>补偿标准</t>
  </si>
  <si>
    <t>补偿金额</t>
  </si>
  <si>
    <t>住房面积</t>
  </si>
  <si>
    <t>简易房面积</t>
  </si>
  <si>
    <t>其它附着物金额</t>
  </si>
  <si>
    <t>何百权</t>
  </si>
  <si>
    <t>贺堡村</t>
  </si>
  <si>
    <t>642222********0215</t>
  </si>
  <si>
    <t>622947880001550****</t>
  </si>
  <si>
    <t>陈彦林</t>
  </si>
  <si>
    <t>642222********0239</t>
  </si>
  <si>
    <t>622947881049348****</t>
  </si>
  <si>
    <t>李宗贵</t>
  </si>
  <si>
    <t>640522********0211</t>
  </si>
  <si>
    <t>622947881008206****</t>
  </si>
  <si>
    <t>李进学</t>
  </si>
  <si>
    <t>方堡村</t>
  </si>
  <si>
    <t>建设用地</t>
  </si>
  <si>
    <t>642222********0274</t>
  </si>
  <si>
    <t>622947880021580****</t>
  </si>
  <si>
    <t>李进义</t>
  </si>
  <si>
    <t>642222********0299</t>
  </si>
  <si>
    <t>622947881009327****</t>
  </si>
  <si>
    <t>李彦得</t>
  </si>
  <si>
    <t>642222********0214</t>
  </si>
  <si>
    <t>622947881008248****</t>
  </si>
  <si>
    <t>李进栋</t>
  </si>
  <si>
    <t>642222********0236</t>
  </si>
  <si>
    <t>622947880011594****</t>
  </si>
  <si>
    <t>顾永东</t>
  </si>
  <si>
    <t>642222********0219</t>
  </si>
  <si>
    <t>622947880001549****</t>
  </si>
  <si>
    <t>李彦平</t>
  </si>
  <si>
    <t>642222********0212</t>
  </si>
  <si>
    <t>方孝林</t>
  </si>
  <si>
    <t>642222********0210</t>
  </si>
  <si>
    <t>622947880001548****</t>
  </si>
  <si>
    <t>李小梅</t>
  </si>
  <si>
    <t>642222********0220</t>
  </si>
  <si>
    <t>李学保</t>
  </si>
  <si>
    <t>642222********0231</t>
  </si>
  <si>
    <t>622947881019358****</t>
  </si>
  <si>
    <t>李军</t>
  </si>
  <si>
    <t>622947880021579****</t>
  </si>
  <si>
    <t>李宗礼</t>
  </si>
  <si>
    <t>642222********0255</t>
  </si>
  <si>
    <t>周军</t>
  </si>
  <si>
    <t>642222********0235</t>
  </si>
  <si>
    <t>622823120503902****</t>
  </si>
  <si>
    <t>李渊</t>
  </si>
  <si>
    <t>622947880011588****</t>
  </si>
  <si>
    <t>李彦兴</t>
  </si>
  <si>
    <t>642222********021x</t>
  </si>
  <si>
    <t>622947881180176****</t>
  </si>
  <si>
    <t>刘正维</t>
  </si>
  <si>
    <t>622947881009654****</t>
  </si>
  <si>
    <t>刘进忠</t>
  </si>
  <si>
    <t>642222********0217</t>
  </si>
  <si>
    <t>622947880011502****</t>
  </si>
  <si>
    <t>杨满仁</t>
  </si>
  <si>
    <t>642222********0211</t>
  </si>
  <si>
    <t>622947881100105****</t>
  </si>
  <si>
    <t>李宗福</t>
  </si>
  <si>
    <t>642222********0276</t>
  </si>
  <si>
    <t>622947880021574****</t>
  </si>
  <si>
    <t>杨小军</t>
  </si>
  <si>
    <t>642222********0213</t>
  </si>
  <si>
    <t>622947880011500****</t>
  </si>
  <si>
    <t>李发学</t>
  </si>
  <si>
    <t>642222********0258</t>
  </si>
  <si>
    <t>622947880011587****</t>
  </si>
  <si>
    <t>李宗东</t>
  </si>
  <si>
    <t>622947881130157****</t>
  </si>
  <si>
    <t>李正仓</t>
  </si>
  <si>
    <t>642222********0078</t>
  </si>
  <si>
    <t>622823120903549****</t>
  </si>
  <si>
    <t>张殿茂</t>
  </si>
  <si>
    <t>622947880011571****</t>
  </si>
  <si>
    <t>何文才</t>
  </si>
  <si>
    <t>622947880001547****</t>
  </si>
  <si>
    <t>李彦英</t>
  </si>
  <si>
    <t>622947880011572****</t>
  </si>
  <si>
    <t>田彦成</t>
  </si>
  <si>
    <t>642222********0218</t>
  </si>
  <si>
    <t>622947880011593****</t>
  </si>
  <si>
    <t>李彦才</t>
  </si>
  <si>
    <t>622947881130167****</t>
  </si>
  <si>
    <t>李伟</t>
  </si>
  <si>
    <t>642222********0253</t>
  </si>
  <si>
    <t>622947881009631****</t>
  </si>
  <si>
    <t>张志坚</t>
  </si>
  <si>
    <t>622947880011595****</t>
  </si>
  <si>
    <t>李彦军</t>
  </si>
  <si>
    <t>622947880031550****</t>
  </si>
  <si>
    <t>李进科</t>
  </si>
  <si>
    <t>642222********0237</t>
  </si>
  <si>
    <t>622947881190119****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</si>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</sst>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_ "/>
    <numFmt numFmtId="178" formatCode="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  <scheme val="major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workbookViewId="0">
      <selection activeCell="A1" sqref="A1:P1"/>
    </sheetView>
  </sheetViews>
  <sheetFormatPr defaultColWidth="8.89166666666667" defaultRowHeight="11.25"/>
  <cols>
    <col min="1" max="1" width="5.125" style="1" customWidth="1"/>
    <col min="2" max="3" width="8.5" style="1" customWidth="1"/>
    <col min="4" max="4" width="9.5" style="1" customWidth="1"/>
    <col min="5" max="5" width="5.66666666666667" style="1" customWidth="1"/>
    <col min="6" max="6" width="9.875" style="1" customWidth="1"/>
    <col min="7" max="8" width="9.25" style="1" customWidth="1"/>
    <col min="9" max="9" width="9.875" style="1" customWidth="1"/>
    <col min="10" max="10" width="8.125" style="1" customWidth="1"/>
    <col min="11" max="11" width="9.75" style="1" customWidth="1"/>
    <col min="12" max="12" width="9.75" style="2" customWidth="1"/>
    <col min="13" max="13" width="10.75" style="1" customWidth="1"/>
    <col min="14" max="14" width="22.25" style="1" customWidth="1"/>
    <col min="15" max="15" width="22.8916666666667" style="1" customWidth="1"/>
    <col min="16" max="16" width="8.25" style="1" customWidth="1"/>
    <col min="17" max="16384" width="8.89166666666667" style="1"/>
  </cols>
  <sheetData>
    <row r="1" s="1" customFormat="1" ht="3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9"/>
      <c r="M1" s="3"/>
      <c r="N1" s="3"/>
      <c r="O1" s="3"/>
      <c r="P1" s="3"/>
    </row>
    <row r="2" s="1" customFormat="1" ht="3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0"/>
      <c r="M2" s="4"/>
      <c r="N2" s="4"/>
      <c r="O2" s="4"/>
      <c r="P2" s="4"/>
    </row>
    <row r="3" s="1" customFormat="1" ht="30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21"/>
      <c r="M3" s="5" t="s">
        <v>7</v>
      </c>
      <c r="N3" s="5" t="s">
        <v>8</v>
      </c>
      <c r="O3" s="22" t="s">
        <v>9</v>
      </c>
      <c r="P3" s="5" t="s">
        <v>10</v>
      </c>
    </row>
    <row r="4" s="1" customFormat="1" ht="30" customHeight="1" spans="1:16">
      <c r="A4" s="5"/>
      <c r="B4" s="5"/>
      <c r="C4" s="5"/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14</v>
      </c>
      <c r="J4" s="5" t="s">
        <v>16</v>
      </c>
      <c r="K4" s="5" t="s">
        <v>14</v>
      </c>
      <c r="L4" s="21" t="s">
        <v>17</v>
      </c>
      <c r="M4" s="5"/>
      <c r="N4" s="5"/>
      <c r="O4" s="22"/>
      <c r="P4" s="5"/>
    </row>
    <row r="5" s="1" customFormat="1" ht="30" customHeight="1" spans="1:16">
      <c r="A5" s="6">
        <v>1</v>
      </c>
      <c r="B5" s="7" t="s">
        <v>18</v>
      </c>
      <c r="C5" s="7" t="s">
        <v>19</v>
      </c>
      <c r="D5" s="7"/>
      <c r="E5" s="7"/>
      <c r="F5" s="7"/>
      <c r="G5" s="7"/>
      <c r="H5" s="7">
        <v>180.05</v>
      </c>
      <c r="I5" s="7">
        <v>243068</v>
      </c>
      <c r="J5" s="7"/>
      <c r="K5" s="7"/>
      <c r="L5" s="7">
        <v>14560</v>
      </c>
      <c r="M5" s="7">
        <v>257628</v>
      </c>
      <c r="N5" s="23" t="s">
        <v>20</v>
      </c>
      <c r="O5" s="7" t="s">
        <v>21</v>
      </c>
      <c r="P5" s="24"/>
    </row>
    <row r="6" s="1" customFormat="1" ht="30" customHeight="1" spans="1:16">
      <c r="A6" s="6">
        <v>2</v>
      </c>
      <c r="B6" s="7" t="s">
        <v>22</v>
      </c>
      <c r="C6" s="7" t="s">
        <v>19</v>
      </c>
      <c r="D6" s="7"/>
      <c r="E6" s="7"/>
      <c r="F6" s="7"/>
      <c r="G6" s="7"/>
      <c r="H6" s="7">
        <v>30</v>
      </c>
      <c r="I6" s="7">
        <v>40500</v>
      </c>
      <c r="J6" s="7"/>
      <c r="K6" s="7"/>
      <c r="L6" s="7">
        <v>31210</v>
      </c>
      <c r="M6" s="7">
        <f t="shared" ref="M6:M19" si="0">G6+I6+K6+L6</f>
        <v>71710</v>
      </c>
      <c r="N6" s="7" t="s">
        <v>23</v>
      </c>
      <c r="O6" s="7" t="s">
        <v>24</v>
      </c>
      <c r="P6" s="24"/>
    </row>
    <row r="7" s="1" customFormat="1" ht="30" customHeight="1" spans="1:16">
      <c r="A7" s="6">
        <v>3</v>
      </c>
      <c r="B7" s="7" t="s">
        <v>25</v>
      </c>
      <c r="C7" s="7" t="s">
        <v>19</v>
      </c>
      <c r="D7" s="7"/>
      <c r="E7" s="7"/>
      <c r="F7" s="7"/>
      <c r="G7" s="7"/>
      <c r="H7" s="7">
        <v>132.8</v>
      </c>
      <c r="I7" s="7">
        <v>225760</v>
      </c>
      <c r="J7" s="7"/>
      <c r="K7" s="7"/>
      <c r="L7" s="7">
        <v>102962</v>
      </c>
      <c r="M7" s="7">
        <f t="shared" si="0"/>
        <v>328722</v>
      </c>
      <c r="N7" s="7" t="s">
        <v>26</v>
      </c>
      <c r="O7" s="7" t="s">
        <v>27</v>
      </c>
      <c r="P7" s="24"/>
    </row>
    <row r="8" s="1" customFormat="1" ht="30" customHeight="1" spans="1:16">
      <c r="A8" s="6">
        <v>4</v>
      </c>
      <c r="B8" s="7" t="s">
        <v>28</v>
      </c>
      <c r="C8" s="7" t="s">
        <v>29</v>
      </c>
      <c r="D8" s="7" t="s">
        <v>30</v>
      </c>
      <c r="E8" s="7"/>
      <c r="F8" s="7"/>
      <c r="G8" s="7"/>
      <c r="H8" s="7">
        <v>114</v>
      </c>
      <c r="I8" s="7">
        <v>153900</v>
      </c>
      <c r="J8" s="7"/>
      <c r="K8" s="7"/>
      <c r="L8" s="7">
        <v>2300</v>
      </c>
      <c r="M8" s="7">
        <f t="shared" si="0"/>
        <v>156200</v>
      </c>
      <c r="N8" s="7" t="s">
        <v>31</v>
      </c>
      <c r="O8" s="7" t="s">
        <v>32</v>
      </c>
      <c r="P8" s="24"/>
    </row>
    <row r="9" s="1" customFormat="1" ht="30" customHeight="1" spans="1:16">
      <c r="A9" s="6">
        <v>5</v>
      </c>
      <c r="B9" s="7" t="s">
        <v>33</v>
      </c>
      <c r="C9" s="7" t="s">
        <v>29</v>
      </c>
      <c r="D9" s="7" t="s">
        <v>30</v>
      </c>
      <c r="E9" s="7"/>
      <c r="F9" s="7"/>
      <c r="G9" s="7"/>
      <c r="H9" s="6">
        <v>55.48</v>
      </c>
      <c r="I9" s="7">
        <v>74898</v>
      </c>
      <c r="J9" s="7"/>
      <c r="K9" s="7"/>
      <c r="L9" s="6">
        <v>11190</v>
      </c>
      <c r="M9" s="7">
        <f t="shared" si="0"/>
        <v>86088</v>
      </c>
      <c r="N9" s="7" t="s">
        <v>34</v>
      </c>
      <c r="O9" s="7" t="s">
        <v>35</v>
      </c>
      <c r="P9" s="24"/>
    </row>
    <row r="10" s="1" customFormat="1" ht="30" customHeight="1" spans="1:16">
      <c r="A10" s="6">
        <v>6</v>
      </c>
      <c r="B10" s="7" t="s">
        <v>36</v>
      </c>
      <c r="C10" s="7" t="s">
        <v>29</v>
      </c>
      <c r="D10" s="7" t="s">
        <v>30</v>
      </c>
      <c r="E10" s="7"/>
      <c r="F10" s="7"/>
      <c r="G10" s="7"/>
      <c r="H10" s="6">
        <v>25.84</v>
      </c>
      <c r="I10" s="7">
        <v>34884</v>
      </c>
      <c r="J10" s="7"/>
      <c r="K10" s="7"/>
      <c r="L10" s="6">
        <v>8986</v>
      </c>
      <c r="M10" s="7">
        <f t="shared" si="0"/>
        <v>43870</v>
      </c>
      <c r="N10" s="7" t="s">
        <v>37</v>
      </c>
      <c r="O10" s="7" t="s">
        <v>38</v>
      </c>
      <c r="P10" s="24"/>
    </row>
    <row r="11" s="1" customFormat="1" ht="30" customHeight="1" spans="1:16">
      <c r="A11" s="6">
        <v>7</v>
      </c>
      <c r="B11" s="7" t="s">
        <v>39</v>
      </c>
      <c r="C11" s="7" t="s">
        <v>29</v>
      </c>
      <c r="D11" s="7" t="s">
        <v>30</v>
      </c>
      <c r="E11" s="7"/>
      <c r="F11" s="7"/>
      <c r="G11" s="7"/>
      <c r="H11" s="6">
        <v>56.7</v>
      </c>
      <c r="I11" s="7">
        <v>76545</v>
      </c>
      <c r="J11" s="7"/>
      <c r="K11" s="7"/>
      <c r="L11" s="6">
        <v>13932</v>
      </c>
      <c r="M11" s="7">
        <f t="shared" si="0"/>
        <v>90477</v>
      </c>
      <c r="N11" s="7" t="s">
        <v>40</v>
      </c>
      <c r="O11" s="7" t="s">
        <v>41</v>
      </c>
      <c r="P11" s="24"/>
    </row>
    <row r="12" s="1" customFormat="1" ht="30" customHeight="1" spans="1:16">
      <c r="A12" s="6">
        <v>8</v>
      </c>
      <c r="B12" s="7" t="s">
        <v>42</v>
      </c>
      <c r="C12" s="7"/>
      <c r="D12" s="7"/>
      <c r="E12" s="7"/>
      <c r="F12" s="7"/>
      <c r="G12" s="7"/>
      <c r="H12" s="6">
        <v>61.6</v>
      </c>
      <c r="I12" s="7">
        <v>104720</v>
      </c>
      <c r="J12" s="7"/>
      <c r="K12" s="7"/>
      <c r="L12" s="6">
        <v>51840</v>
      </c>
      <c r="M12" s="7">
        <f t="shared" si="0"/>
        <v>156560</v>
      </c>
      <c r="N12" s="7" t="s">
        <v>43</v>
      </c>
      <c r="O12" s="7" t="s">
        <v>44</v>
      </c>
      <c r="P12" s="24"/>
    </row>
    <row r="13" s="1" customFormat="1" ht="30" customHeight="1" spans="1:16">
      <c r="A13" s="6">
        <v>9</v>
      </c>
      <c r="B13" s="7" t="s">
        <v>45</v>
      </c>
      <c r="C13" s="7"/>
      <c r="D13" s="7"/>
      <c r="E13" s="7"/>
      <c r="F13" s="7"/>
      <c r="G13" s="7"/>
      <c r="H13" s="6">
        <v>75.26</v>
      </c>
      <c r="I13" s="7">
        <v>101601</v>
      </c>
      <c r="J13" s="7"/>
      <c r="K13" s="7"/>
      <c r="L13" s="6">
        <v>17900</v>
      </c>
      <c r="M13" s="7">
        <f t="shared" si="0"/>
        <v>119501</v>
      </c>
      <c r="N13" s="7" t="s">
        <v>46</v>
      </c>
      <c r="O13" s="7" t="s">
        <v>21</v>
      </c>
      <c r="P13" s="24"/>
    </row>
    <row r="14" s="1" customFormat="1" ht="30" customHeight="1" spans="1:16">
      <c r="A14" s="6">
        <v>10</v>
      </c>
      <c r="B14" s="7" t="s">
        <v>47</v>
      </c>
      <c r="C14" s="7"/>
      <c r="D14" s="7"/>
      <c r="E14" s="7"/>
      <c r="F14" s="7"/>
      <c r="G14" s="7"/>
      <c r="H14" s="6"/>
      <c r="I14" s="7"/>
      <c r="J14" s="7"/>
      <c r="K14" s="7"/>
      <c r="L14" s="6">
        <v>41335</v>
      </c>
      <c r="M14" s="7">
        <f t="shared" si="0"/>
        <v>41335</v>
      </c>
      <c r="N14" s="7" t="s">
        <v>48</v>
      </c>
      <c r="O14" s="7" t="s">
        <v>49</v>
      </c>
      <c r="P14" s="24"/>
    </row>
    <row r="15" s="1" customFormat="1" ht="30" customHeight="1" spans="1:16">
      <c r="A15" s="6">
        <v>11</v>
      </c>
      <c r="B15" s="7" t="s">
        <v>50</v>
      </c>
      <c r="C15" s="7"/>
      <c r="D15" s="7"/>
      <c r="E15" s="7"/>
      <c r="F15" s="7"/>
      <c r="G15" s="7"/>
      <c r="H15" s="6">
        <v>156.05</v>
      </c>
      <c r="I15" s="7">
        <v>258548</v>
      </c>
      <c r="J15" s="7"/>
      <c r="K15" s="7"/>
      <c r="L15" s="6">
        <v>32667</v>
      </c>
      <c r="M15" s="7">
        <f t="shared" si="0"/>
        <v>291215</v>
      </c>
      <c r="N15" s="7" t="s">
        <v>51</v>
      </c>
      <c r="O15" s="7" t="s">
        <v>38</v>
      </c>
      <c r="P15" s="24"/>
    </row>
    <row r="16" s="1" customFormat="1" ht="30" customHeight="1" spans="1:16">
      <c r="A16" s="6">
        <v>12</v>
      </c>
      <c r="B16" s="7" t="s">
        <v>52</v>
      </c>
      <c r="C16" s="7"/>
      <c r="D16" s="7"/>
      <c r="E16" s="7"/>
      <c r="F16" s="7"/>
      <c r="G16" s="7"/>
      <c r="H16" s="6">
        <v>42.84</v>
      </c>
      <c r="I16" s="7">
        <v>57834</v>
      </c>
      <c r="J16" s="7"/>
      <c r="K16" s="7"/>
      <c r="L16" s="6">
        <v>8830</v>
      </c>
      <c r="M16" s="7">
        <f t="shared" si="0"/>
        <v>66664</v>
      </c>
      <c r="N16" s="7" t="s">
        <v>53</v>
      </c>
      <c r="O16" s="7" t="s">
        <v>54</v>
      </c>
      <c r="P16" s="24"/>
    </row>
    <row r="17" s="1" customFormat="1" ht="30" customHeight="1" spans="1:16">
      <c r="A17" s="6">
        <v>13</v>
      </c>
      <c r="B17" s="7" t="s">
        <v>55</v>
      </c>
      <c r="C17" s="7"/>
      <c r="D17" s="7"/>
      <c r="E17" s="7"/>
      <c r="F17" s="7"/>
      <c r="G17" s="7"/>
      <c r="H17" s="6">
        <v>20.64</v>
      </c>
      <c r="I17" s="7">
        <v>18576</v>
      </c>
      <c r="J17" s="7">
        <v>9.46</v>
      </c>
      <c r="K17" s="7">
        <v>1892</v>
      </c>
      <c r="L17" s="6"/>
      <c r="M17" s="7">
        <f t="shared" si="0"/>
        <v>20468</v>
      </c>
      <c r="N17" s="7" t="s">
        <v>43</v>
      </c>
      <c r="O17" s="7" t="s">
        <v>56</v>
      </c>
      <c r="P17" s="24"/>
    </row>
    <row r="18" s="1" customFormat="1" ht="30" customHeight="1" spans="1:16">
      <c r="A18" s="6">
        <v>14</v>
      </c>
      <c r="B18" s="7" t="s">
        <v>57</v>
      </c>
      <c r="C18" s="7"/>
      <c r="D18" s="7"/>
      <c r="E18" s="7"/>
      <c r="F18" s="7"/>
      <c r="G18" s="7"/>
      <c r="H18" s="6">
        <v>317.9</v>
      </c>
      <c r="I18" s="7">
        <v>429165</v>
      </c>
      <c r="J18" s="7"/>
      <c r="K18" s="7"/>
      <c r="L18" s="6">
        <v>23602</v>
      </c>
      <c r="M18" s="7">
        <f t="shared" si="0"/>
        <v>452767</v>
      </c>
      <c r="N18" s="7" t="s">
        <v>58</v>
      </c>
      <c r="O18" s="7" t="s">
        <v>56</v>
      </c>
      <c r="P18" s="24"/>
    </row>
    <row r="19" s="1" customFormat="1" ht="30" customHeight="1" spans="1:16">
      <c r="A19" s="6">
        <v>15</v>
      </c>
      <c r="B19" s="7" t="s">
        <v>59</v>
      </c>
      <c r="C19" s="7" t="s">
        <v>19</v>
      </c>
      <c r="D19" s="7"/>
      <c r="E19" s="7"/>
      <c r="F19" s="7"/>
      <c r="G19" s="7"/>
      <c r="H19" s="7">
        <v>182.31</v>
      </c>
      <c r="I19" s="7">
        <v>193050</v>
      </c>
      <c r="J19" s="7"/>
      <c r="K19" s="7"/>
      <c r="L19" s="7">
        <v>72003</v>
      </c>
      <c r="M19" s="7">
        <f t="shared" si="0"/>
        <v>265053</v>
      </c>
      <c r="N19" s="7" t="s">
        <v>60</v>
      </c>
      <c r="O19" s="7" t="s">
        <v>61</v>
      </c>
      <c r="P19" s="24"/>
    </row>
    <row r="20" s="1" customFormat="1" ht="30" customHeight="1" spans="1:16">
      <c r="A20" s="6">
        <v>16</v>
      </c>
      <c r="B20" s="8" t="s">
        <v>62</v>
      </c>
      <c r="C20" s="7" t="s">
        <v>19</v>
      </c>
      <c r="D20" s="7" t="s">
        <v>30</v>
      </c>
      <c r="E20" s="8"/>
      <c r="F20" s="9"/>
      <c r="G20" s="9"/>
      <c r="H20" s="7">
        <v>102.7</v>
      </c>
      <c r="I20" s="9">
        <v>174590</v>
      </c>
      <c r="J20" s="9"/>
      <c r="K20" s="9"/>
      <c r="L20" s="9">
        <v>80221</v>
      </c>
      <c r="M20" s="7">
        <v>254811</v>
      </c>
      <c r="N20" s="25" t="s">
        <v>26</v>
      </c>
      <c r="O20" s="25" t="s">
        <v>63</v>
      </c>
      <c r="P20" s="24"/>
    </row>
    <row r="21" s="1" customFormat="1" ht="30" customHeight="1" spans="1:16">
      <c r="A21" s="6">
        <v>17</v>
      </c>
      <c r="B21" s="7" t="s">
        <v>64</v>
      </c>
      <c r="C21" s="7" t="s">
        <v>19</v>
      </c>
      <c r="D21" s="7" t="s">
        <v>30</v>
      </c>
      <c r="E21" s="7"/>
      <c r="F21" s="10"/>
      <c r="G21" s="9"/>
      <c r="H21" s="7">
        <v>131.25</v>
      </c>
      <c r="I21" s="10">
        <v>177188</v>
      </c>
      <c r="J21" s="10"/>
      <c r="K21" s="10"/>
      <c r="L21" s="10">
        <v>74808</v>
      </c>
      <c r="M21" s="7">
        <v>251993</v>
      </c>
      <c r="N21" s="7" t="s">
        <v>65</v>
      </c>
      <c r="O21" s="7" t="s">
        <v>66</v>
      </c>
      <c r="P21" s="24"/>
    </row>
    <row r="22" s="1" customFormat="1" ht="30" customHeight="1" spans="1:16">
      <c r="A22" s="6">
        <v>18</v>
      </c>
      <c r="B22" s="11" t="s">
        <v>67</v>
      </c>
      <c r="C22" s="7" t="s">
        <v>19</v>
      </c>
      <c r="D22" s="7" t="s">
        <v>30</v>
      </c>
      <c r="E22" s="8"/>
      <c r="F22" s="9"/>
      <c r="G22" s="9"/>
      <c r="H22" s="7">
        <v>79.75</v>
      </c>
      <c r="I22" s="9">
        <v>135576</v>
      </c>
      <c r="J22" s="9"/>
      <c r="K22" s="9"/>
      <c r="L22" s="9">
        <v>112266</v>
      </c>
      <c r="M22" s="7">
        <v>247841</v>
      </c>
      <c r="N22" s="25" t="s">
        <v>60</v>
      </c>
      <c r="O22" s="25" t="s">
        <v>68</v>
      </c>
      <c r="P22" s="24"/>
    </row>
    <row r="23" s="1" customFormat="1" ht="30" customHeight="1" spans="1:16">
      <c r="A23" s="6">
        <v>19</v>
      </c>
      <c r="B23" s="11" t="s">
        <v>69</v>
      </c>
      <c r="C23" s="7" t="s">
        <v>19</v>
      </c>
      <c r="D23" s="7" t="s">
        <v>30</v>
      </c>
      <c r="E23" s="8"/>
      <c r="F23" s="9"/>
      <c r="G23" s="9"/>
      <c r="H23" s="7">
        <v>236.04</v>
      </c>
      <c r="I23" s="9">
        <v>318654</v>
      </c>
      <c r="J23" s="9"/>
      <c r="K23" s="9"/>
      <c r="L23" s="9">
        <v>31265</v>
      </c>
      <c r="M23" s="7">
        <v>349919</v>
      </c>
      <c r="N23" s="25" t="s">
        <v>70</v>
      </c>
      <c r="O23" s="25" t="s">
        <v>71</v>
      </c>
      <c r="P23" s="24"/>
    </row>
    <row r="24" s="1" customFormat="1" ht="30" customHeight="1" spans="1:16">
      <c r="A24" s="6">
        <v>20</v>
      </c>
      <c r="B24" s="7" t="s">
        <v>72</v>
      </c>
      <c r="C24" s="7" t="s">
        <v>19</v>
      </c>
      <c r="D24" s="7" t="s">
        <v>30</v>
      </c>
      <c r="E24" s="7"/>
      <c r="F24" s="10"/>
      <c r="G24" s="9"/>
      <c r="H24" s="7">
        <v>78.28</v>
      </c>
      <c r="I24" s="10">
        <v>105678</v>
      </c>
      <c r="J24" s="10"/>
      <c r="K24" s="10"/>
      <c r="L24" s="10">
        <v>89131</v>
      </c>
      <c r="M24" s="7">
        <v>194809</v>
      </c>
      <c r="N24" s="7" t="s">
        <v>73</v>
      </c>
      <c r="O24" s="7" t="s">
        <v>74</v>
      </c>
      <c r="P24" s="24"/>
    </row>
    <row r="25" s="1" customFormat="1" ht="30" customHeight="1" spans="1:16">
      <c r="A25" s="6">
        <v>21</v>
      </c>
      <c r="B25" s="7" t="s">
        <v>75</v>
      </c>
      <c r="C25" s="7" t="s">
        <v>19</v>
      </c>
      <c r="D25" s="7" t="s">
        <v>30</v>
      </c>
      <c r="E25" s="7"/>
      <c r="F25" s="10"/>
      <c r="G25" s="9"/>
      <c r="H25" s="7">
        <v>149.4</v>
      </c>
      <c r="I25" s="10">
        <v>253980</v>
      </c>
      <c r="J25" s="10"/>
      <c r="K25" s="10"/>
      <c r="L25" s="10">
        <v>97807</v>
      </c>
      <c r="M25" s="7">
        <v>351787</v>
      </c>
      <c r="N25" s="7" t="s">
        <v>76</v>
      </c>
      <c r="O25" s="7" t="s">
        <v>77</v>
      </c>
      <c r="P25" s="24"/>
    </row>
    <row r="26" s="1" customFormat="1" ht="30" customHeight="1" spans="1:16">
      <c r="A26" s="6">
        <v>22</v>
      </c>
      <c r="B26" s="11" t="s">
        <v>78</v>
      </c>
      <c r="C26" s="7" t="s">
        <v>19</v>
      </c>
      <c r="D26" s="7" t="s">
        <v>30</v>
      </c>
      <c r="E26" s="8"/>
      <c r="F26" s="9"/>
      <c r="G26" s="9"/>
      <c r="H26" s="7">
        <v>127.9</v>
      </c>
      <c r="I26" s="9">
        <v>207609</v>
      </c>
      <c r="J26" s="9"/>
      <c r="K26" s="9"/>
      <c r="L26" s="9">
        <v>32976</v>
      </c>
      <c r="M26" s="7">
        <v>240585</v>
      </c>
      <c r="N26" s="25" t="s">
        <v>79</v>
      </c>
      <c r="O26" s="25" t="s">
        <v>80</v>
      </c>
      <c r="P26" s="24"/>
    </row>
    <row r="27" s="1" customFormat="1" ht="30" customHeight="1" spans="1:16">
      <c r="A27" s="6">
        <v>23</v>
      </c>
      <c r="B27" s="7" t="s">
        <v>81</v>
      </c>
      <c r="C27" s="7" t="s">
        <v>19</v>
      </c>
      <c r="D27" s="7" t="s">
        <v>30</v>
      </c>
      <c r="E27" s="7"/>
      <c r="F27" s="10"/>
      <c r="G27" s="9"/>
      <c r="H27" s="7">
        <v>303.48</v>
      </c>
      <c r="I27" s="10">
        <v>409698</v>
      </c>
      <c r="J27" s="10"/>
      <c r="K27" s="10"/>
      <c r="L27" s="10">
        <v>87538</v>
      </c>
      <c r="M27" s="7">
        <f>I27+L27</f>
        <v>497236</v>
      </c>
      <c r="N27" s="7" t="s">
        <v>82</v>
      </c>
      <c r="O27" s="7" t="s">
        <v>83</v>
      </c>
      <c r="P27" s="24"/>
    </row>
    <row r="28" s="1" customFormat="1" ht="30" customHeight="1" spans="1:16">
      <c r="A28" s="6">
        <v>24</v>
      </c>
      <c r="B28" s="7" t="s">
        <v>84</v>
      </c>
      <c r="C28" s="7" t="s">
        <v>19</v>
      </c>
      <c r="D28" s="7" t="s">
        <v>30</v>
      </c>
      <c r="E28" s="7"/>
      <c r="F28" s="10"/>
      <c r="G28" s="9"/>
      <c r="H28" s="7">
        <v>40.42</v>
      </c>
      <c r="I28" s="10">
        <v>54567</v>
      </c>
      <c r="J28" s="10"/>
      <c r="K28" s="10"/>
      <c r="L28" s="10">
        <v>15985</v>
      </c>
      <c r="M28" s="7">
        <v>70552</v>
      </c>
      <c r="N28" s="7" t="s">
        <v>73</v>
      </c>
      <c r="O28" s="7" t="s">
        <v>85</v>
      </c>
      <c r="P28" s="24"/>
    </row>
    <row r="29" s="1" customFormat="1" ht="30" customHeight="1" spans="1:16">
      <c r="A29" s="6">
        <v>25</v>
      </c>
      <c r="B29" s="7" t="s">
        <v>86</v>
      </c>
      <c r="C29" s="7" t="s">
        <v>19</v>
      </c>
      <c r="D29" s="7" t="s">
        <v>30</v>
      </c>
      <c r="E29" s="7"/>
      <c r="F29" s="10"/>
      <c r="G29" s="9"/>
      <c r="H29" s="7">
        <v>95.7</v>
      </c>
      <c r="I29" s="10">
        <v>129195</v>
      </c>
      <c r="J29" s="10"/>
      <c r="K29" s="10"/>
      <c r="L29" s="10">
        <v>82900</v>
      </c>
      <c r="M29" s="7">
        <v>212095</v>
      </c>
      <c r="N29" s="7" t="s">
        <v>87</v>
      </c>
      <c r="O29" s="7" t="s">
        <v>88</v>
      </c>
      <c r="P29" s="24"/>
    </row>
    <row r="30" s="1" customFormat="1" ht="30" customHeight="1" spans="1:16">
      <c r="A30" s="6">
        <v>26</v>
      </c>
      <c r="B30" s="7" t="s">
        <v>89</v>
      </c>
      <c r="C30" s="7"/>
      <c r="D30" s="7"/>
      <c r="E30" s="7"/>
      <c r="F30" s="7"/>
      <c r="G30" s="7"/>
      <c r="H30" s="7"/>
      <c r="I30" s="7"/>
      <c r="J30" s="7"/>
      <c r="K30" s="7"/>
      <c r="L30" s="7">
        <v>49200</v>
      </c>
      <c r="M30" s="7">
        <v>49200</v>
      </c>
      <c r="N30" s="23" t="s">
        <v>70</v>
      </c>
      <c r="O30" s="7" t="s">
        <v>90</v>
      </c>
      <c r="P30" s="24"/>
    </row>
    <row r="31" s="1" customFormat="1" ht="30" customHeight="1" spans="1:16">
      <c r="A31" s="6">
        <v>27</v>
      </c>
      <c r="B31" s="7" t="s">
        <v>91</v>
      </c>
      <c r="C31" s="7"/>
      <c r="D31" s="7"/>
      <c r="E31" s="7"/>
      <c r="F31" s="7"/>
      <c r="G31" s="7"/>
      <c r="H31" s="7"/>
      <c r="I31" s="7"/>
      <c r="J31" s="7"/>
      <c r="K31" s="7"/>
      <c r="L31" s="7">
        <v>55958</v>
      </c>
      <c r="M31" s="7">
        <v>55958</v>
      </c>
      <c r="N31" s="23" t="s">
        <v>48</v>
      </c>
      <c r="O31" s="7" t="s">
        <v>92</v>
      </c>
      <c r="P31" s="24"/>
    </row>
    <row r="32" s="1" customFormat="1" ht="30" customHeight="1" spans="1:16">
      <c r="A32" s="6">
        <v>28</v>
      </c>
      <c r="B32" s="7" t="s">
        <v>93</v>
      </c>
      <c r="C32" s="7"/>
      <c r="D32" s="7"/>
      <c r="E32" s="7"/>
      <c r="F32" s="7"/>
      <c r="G32" s="7"/>
      <c r="H32" s="7"/>
      <c r="I32" s="7"/>
      <c r="J32" s="7"/>
      <c r="K32" s="7"/>
      <c r="L32" s="7">
        <v>7240</v>
      </c>
      <c r="M32" s="7">
        <v>7240</v>
      </c>
      <c r="N32" s="23" t="s">
        <v>79</v>
      </c>
      <c r="O32" s="7" t="s">
        <v>94</v>
      </c>
      <c r="P32" s="24"/>
    </row>
    <row r="33" s="1" customFormat="1" ht="30" customHeight="1" spans="1:16">
      <c r="A33" s="6">
        <v>29</v>
      </c>
      <c r="B33" s="7" t="s">
        <v>95</v>
      </c>
      <c r="C33" s="7"/>
      <c r="D33" s="7"/>
      <c r="E33" s="7"/>
      <c r="F33" s="7"/>
      <c r="G33" s="7"/>
      <c r="H33" s="7"/>
      <c r="I33" s="7"/>
      <c r="J33" s="7"/>
      <c r="K33" s="7"/>
      <c r="L33" s="7">
        <v>4659</v>
      </c>
      <c r="M33" s="7">
        <v>4659</v>
      </c>
      <c r="N33" s="23" t="s">
        <v>96</v>
      </c>
      <c r="O33" s="7" t="s">
        <v>97</v>
      </c>
      <c r="P33" s="24"/>
    </row>
    <row r="34" s="1" customFormat="1" ht="30" customHeight="1" spans="1:16">
      <c r="A34" s="6">
        <v>30</v>
      </c>
      <c r="B34" s="11" t="s">
        <v>98</v>
      </c>
      <c r="C34" s="7" t="s">
        <v>19</v>
      </c>
      <c r="D34" s="7" t="s">
        <v>30</v>
      </c>
      <c r="E34" s="8"/>
      <c r="F34" s="9"/>
      <c r="G34" s="9"/>
      <c r="H34" s="7">
        <v>56</v>
      </c>
      <c r="I34" s="9">
        <v>50400</v>
      </c>
      <c r="J34" s="9"/>
      <c r="K34" s="9"/>
      <c r="L34" s="9">
        <v>7188</v>
      </c>
      <c r="M34" s="7">
        <v>57588</v>
      </c>
      <c r="N34" s="25" t="s">
        <v>48</v>
      </c>
      <c r="O34" s="25" t="s">
        <v>99</v>
      </c>
      <c r="P34" s="24"/>
    </row>
    <row r="35" s="1" customFormat="1" ht="30" customHeight="1" spans="1:16">
      <c r="A35" s="6">
        <v>31</v>
      </c>
      <c r="B35" s="7" t="s">
        <v>100</v>
      </c>
      <c r="C35" s="7" t="s">
        <v>19</v>
      </c>
      <c r="D35" s="7" t="s">
        <v>30</v>
      </c>
      <c r="E35" s="7"/>
      <c r="F35" s="10"/>
      <c r="G35" s="9"/>
      <c r="H35" s="7">
        <v>125.72</v>
      </c>
      <c r="I35" s="10">
        <v>169722</v>
      </c>
      <c r="J35" s="10"/>
      <c r="K35" s="10"/>
      <c r="L35" s="10">
        <v>73780</v>
      </c>
      <c r="M35" s="7">
        <f>I35+L35</f>
        <v>243502</v>
      </c>
      <c r="N35" s="7" t="s">
        <v>101</v>
      </c>
      <c r="O35" s="7" t="s">
        <v>102</v>
      </c>
      <c r="P35" s="24"/>
    </row>
    <row r="36" s="1" customFormat="1" ht="30" customHeight="1" spans="1:16">
      <c r="A36" s="6">
        <v>32</v>
      </c>
      <c r="B36" s="12" t="s">
        <v>103</v>
      </c>
      <c r="C36" s="7"/>
      <c r="D36" s="7"/>
      <c r="E36" s="7"/>
      <c r="F36" s="7"/>
      <c r="G36" s="7"/>
      <c r="H36" s="7"/>
      <c r="I36" s="7"/>
      <c r="J36" s="7"/>
      <c r="K36" s="7"/>
      <c r="L36" s="7">
        <v>38693</v>
      </c>
      <c r="M36" s="7">
        <f t="shared" ref="M36:M38" si="1">G36+I36+K36+L36</f>
        <v>38693</v>
      </c>
      <c r="N36" s="12" t="s">
        <v>48</v>
      </c>
      <c r="O36" s="7" t="s">
        <v>104</v>
      </c>
      <c r="P36" s="24"/>
    </row>
    <row r="37" s="1" customFormat="1" ht="30" customHeight="1" spans="1:16">
      <c r="A37" s="6">
        <v>33</v>
      </c>
      <c r="B37" s="7" t="s">
        <v>105</v>
      </c>
      <c r="C37" s="7"/>
      <c r="D37" s="7"/>
      <c r="E37" s="7"/>
      <c r="F37" s="7"/>
      <c r="G37" s="7"/>
      <c r="H37" s="6">
        <v>248.05</v>
      </c>
      <c r="I37" s="7">
        <v>276908</v>
      </c>
      <c r="J37" s="7">
        <v>160.72</v>
      </c>
      <c r="K37" s="7">
        <v>112504</v>
      </c>
      <c r="L37" s="6">
        <v>50292</v>
      </c>
      <c r="M37" s="7">
        <f t="shared" si="1"/>
        <v>439704</v>
      </c>
      <c r="N37" s="7" t="s">
        <v>46</v>
      </c>
      <c r="O37" s="7" t="s">
        <v>106</v>
      </c>
      <c r="P37" s="24"/>
    </row>
    <row r="38" s="1" customFormat="1" ht="30" customHeight="1" spans="1:17">
      <c r="A38" s="13">
        <v>34</v>
      </c>
      <c r="B38" s="14" t="s">
        <v>107</v>
      </c>
      <c r="C38" s="14"/>
      <c r="D38" s="14"/>
      <c r="E38" s="14"/>
      <c r="F38" s="14"/>
      <c r="G38" s="14"/>
      <c r="H38" s="14"/>
      <c r="I38" s="14"/>
      <c r="J38" s="14"/>
      <c r="K38" s="14"/>
      <c r="L38" s="14">
        <v>11827</v>
      </c>
      <c r="M38" s="14">
        <f t="shared" si="1"/>
        <v>11827</v>
      </c>
      <c r="N38" s="14" t="s">
        <v>108</v>
      </c>
      <c r="O38" s="14" t="s">
        <v>109</v>
      </c>
      <c r="P38" s="26"/>
      <c r="Q38" s="18"/>
    </row>
    <row r="39" s="1" customFormat="1" ht="30" customHeight="1" spans="1:17">
      <c r="A39" s="15" t="s">
        <v>110</v>
      </c>
      <c r="B39" s="16"/>
      <c r="C39" s="7"/>
      <c r="D39" s="7"/>
      <c r="E39" s="7"/>
      <c r="F39" s="7"/>
      <c r="G39" s="7"/>
      <c r="H39" s="7">
        <f t="shared" ref="H39:M39" si="2">SUM(H5:H38)</f>
        <v>3226.16</v>
      </c>
      <c r="I39" s="7">
        <f t="shared" si="2"/>
        <v>4476814</v>
      </c>
      <c r="J39" s="7">
        <f t="shared" si="2"/>
        <v>170.18</v>
      </c>
      <c r="K39" s="7">
        <f t="shared" si="2"/>
        <v>114396</v>
      </c>
      <c r="L39" s="7">
        <f t="shared" si="2"/>
        <v>1437051</v>
      </c>
      <c r="M39" s="7">
        <f t="shared" si="2"/>
        <v>6028257</v>
      </c>
      <c r="N39" s="7"/>
      <c r="O39" s="7"/>
      <c r="P39" s="27"/>
      <c r="Q39" s="18"/>
    </row>
    <row r="40" s="1" customFormat="1" ht="30" customHeight="1" spans="1:17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="1" customFormat="1" ht="30" customHeight="1" spans="1:17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="1" customFormat="1" ht="30" customHeight="1" spans="12:12">
      <c r="L42" s="2"/>
    </row>
    <row r="43" s="1" customFormat="1" ht="30" customHeight="1" spans="12:12">
      <c r="L43" s="2"/>
    </row>
  </sheetData>
  <mergeCells count="12">
    <mergeCell ref="A1:P1"/>
    <mergeCell ref="A2:P2"/>
    <mergeCell ref="D3:G3"/>
    <mergeCell ref="H3:L3"/>
    <mergeCell ref="A39:B39"/>
    <mergeCell ref="A3:A4"/>
    <mergeCell ref="B3:B4"/>
    <mergeCell ref="C3:C4"/>
    <mergeCell ref="M3:M4"/>
    <mergeCell ref="N3:N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swallow</cp:lastModifiedBy>
  <dcterms:created xsi:type="dcterms:W3CDTF">2025-01-10T06:31:19Z</dcterms:created>
  <dcterms:modified xsi:type="dcterms:W3CDTF">2025-01-10T06:32:14Z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