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汇总表" sheetId="10" r:id="rId1"/>
    <sheet name="盐池" sheetId="1" r:id="rId2"/>
    <sheet name="园河" sheetId="3" r:id="rId3"/>
    <sheet name="薛套 " sheetId="11" r:id="rId4"/>
    <sheet name="范台段岘" sheetId="5" r:id="rId5"/>
    <sheet name="范台鸡窝山" sheetId="6" r:id="rId6"/>
    <sheet name="范台西山洼" sheetId="7" r:id="rId7"/>
    <sheet name="范台鸡肠河" sheetId="8" r:id="rId8"/>
  </sheets>
  <definedNames>
    <definedName name="_xlnm._FilterDatabase" localSheetId="2" hidden="1">园河!$A$4:$N$95</definedName>
    <definedName name="_xlnm._FilterDatabase" localSheetId="4" hidden="1">范台段岘!$A$4:$N$24</definedName>
    <definedName name="_xlnm._FilterDatabase" localSheetId="1" hidden="1">盐池!$A$4:$N$4</definedName>
    <definedName name="_xlnm.Print_Titles" localSheetId="1">盐池!$1:$4</definedName>
    <definedName name="_xlnm.Print_Titles" localSheetId="2">园河!$1:$4</definedName>
    <definedName name="_xlnm.Print_Titles" localSheetId="4">范台段岘!$1:$4</definedName>
    <definedName name="_xlnm._FilterDatabase" localSheetId="5" hidden="1">范台鸡窝山!$A$4:$N$4</definedName>
    <definedName name="_xlnm.Print_Titles" localSheetId="5">范台鸡窝山!$1:$4</definedName>
    <definedName name="_xlnm._FilterDatabase" localSheetId="6" hidden="1">范台西山洼!$A$4:$N$4</definedName>
    <definedName name="_xlnm.Print_Titles" localSheetId="6">范台西山洼!$1:$4</definedName>
    <definedName name="_xlnm._FilterDatabase" localSheetId="7" hidden="1">范台鸡肠河!$A$4:$N$4</definedName>
    <definedName name="_xlnm.Print_Titles" localSheetId="7">范台鸡肠河!$1:$4</definedName>
    <definedName name="_xlnm._FilterDatabase" localSheetId="3" hidden="1">'薛套 '!$A$4:$N$36</definedName>
    <definedName name="_xlnm.Print_Titles" localSheetId="3">'薛套 '!$1:$4</definedName>
  </definedNames>
  <calcPr calcId="144525"/>
</workbook>
</file>

<file path=xl/sharedStrings.xml><?xml version="1.0" encoding="utf-8"?>
<sst xmlns="http://schemas.openxmlformats.org/spreadsheetml/2006/main" count="481">
  <si>
    <t>海原县西安镇2023年农村供水提标工程输水管道征地补偿汇总表</t>
  </si>
  <si>
    <t>序号</t>
  </si>
  <si>
    <t>行政村</t>
  </si>
  <si>
    <t>户数</t>
  </si>
  <si>
    <t>亩数</t>
  </si>
  <si>
    <t>征地补偿</t>
  </si>
  <si>
    <t>附着物补偿</t>
  </si>
  <si>
    <t>合计</t>
  </si>
  <si>
    <t>水地</t>
  </si>
  <si>
    <t>补偿金额</t>
  </si>
  <si>
    <t>旱地</t>
  </si>
  <si>
    <t>面积</t>
  </si>
  <si>
    <t>盐池</t>
  </si>
  <si>
    <t>园河</t>
  </si>
  <si>
    <t>薛套</t>
  </si>
  <si>
    <t>范台</t>
  </si>
  <si>
    <t>海原县西安镇2023年农村供水提标工程输水管道征地补偿花名册</t>
  </si>
  <si>
    <t xml:space="preserve">  西安镇人民政府                                                                                                                单位：米、亩</t>
  </si>
  <si>
    <t>姓名</t>
  </si>
  <si>
    <t>身份证号</t>
  </si>
  <si>
    <t>征地户卡号</t>
  </si>
  <si>
    <t>临时占地</t>
  </si>
  <si>
    <t>补偿
合计
（元）</t>
  </si>
  <si>
    <t>农户
签字</t>
  </si>
  <si>
    <t>地类</t>
  </si>
  <si>
    <t>面积
（亩）</t>
  </si>
  <si>
    <t>补偿标准
（元/亩）</t>
  </si>
  <si>
    <t>金额
（元）</t>
  </si>
  <si>
    <t xml:space="preserve">附着物名称 </t>
  </si>
  <si>
    <t>李彦顺</t>
  </si>
  <si>
    <t>642222********1217</t>
  </si>
  <si>
    <t>622947880001523****</t>
  </si>
  <si>
    <t>李虎</t>
  </si>
  <si>
    <t>642222********1210</t>
  </si>
  <si>
    <t>622947880021574****</t>
  </si>
  <si>
    <t>高田</t>
  </si>
  <si>
    <t>642222********1218</t>
  </si>
  <si>
    <t>622947880001521****</t>
  </si>
  <si>
    <t>高会霞</t>
  </si>
  <si>
    <t>642222********1223</t>
  </si>
  <si>
    <t>622947880031534****</t>
  </si>
  <si>
    <t>张菊</t>
  </si>
  <si>
    <t>642222********1220</t>
  </si>
  <si>
    <t>622947880001524****</t>
  </si>
  <si>
    <t>韩国柱</t>
  </si>
  <si>
    <t>642222********1214</t>
  </si>
  <si>
    <t>622947880021585****</t>
  </si>
  <si>
    <t>陈志强</t>
  </si>
  <si>
    <t>韩存胜</t>
  </si>
  <si>
    <t>642222********1237</t>
  </si>
  <si>
    <t>王玉忠</t>
  </si>
  <si>
    <t>王小林</t>
  </si>
  <si>
    <t>642222********1219</t>
  </si>
  <si>
    <t>622947881009560****</t>
  </si>
  <si>
    <t>李海平</t>
  </si>
  <si>
    <t>王明</t>
  </si>
  <si>
    <t>622947881029204****</t>
  </si>
  <si>
    <t>蔡同景</t>
  </si>
  <si>
    <t>642222********1231</t>
  </si>
  <si>
    <t>622947880031553****</t>
  </si>
  <si>
    <t>曹旭</t>
  </si>
  <si>
    <t>642222********0810</t>
  </si>
  <si>
    <t>622947880031591****</t>
  </si>
  <si>
    <t xml:space="preserve">李伟 </t>
  </si>
  <si>
    <t>622947880031552****</t>
  </si>
  <si>
    <t>许文</t>
  </si>
  <si>
    <t>642222********1215</t>
  </si>
  <si>
    <t>622947881008248****</t>
  </si>
  <si>
    <t>霍克亮</t>
  </si>
  <si>
    <t>622947880031522****</t>
  </si>
  <si>
    <t>吕昇</t>
  </si>
  <si>
    <t>642222********1212</t>
  </si>
  <si>
    <t>622947880011533****</t>
  </si>
  <si>
    <t>郭全龙</t>
  </si>
  <si>
    <t>642222********1213</t>
  </si>
  <si>
    <t>郭青俊</t>
  </si>
  <si>
    <t>622947881049347****</t>
  </si>
  <si>
    <t>李生财</t>
  </si>
  <si>
    <t>李怀霞</t>
  </si>
  <si>
    <t>640522********0828</t>
  </si>
  <si>
    <t>622947880001565****</t>
  </si>
  <si>
    <t>田彦波</t>
  </si>
  <si>
    <t>642222********0096</t>
  </si>
  <si>
    <t>623095860001552****</t>
  </si>
  <si>
    <t>宋建琦</t>
  </si>
  <si>
    <t>642222********121X</t>
  </si>
  <si>
    <t>622947831000459****</t>
  </si>
  <si>
    <t>贾学军</t>
  </si>
  <si>
    <t>642222********1258</t>
  </si>
  <si>
    <t>622947880031540****</t>
  </si>
  <si>
    <t>田进财</t>
  </si>
  <si>
    <t>642222********3015</t>
  </si>
  <si>
    <t>622947803001503****</t>
  </si>
  <si>
    <t>蔡玉玺</t>
  </si>
  <si>
    <t>642222********0081X</t>
  </si>
  <si>
    <t>622947881160131****</t>
  </si>
  <si>
    <t>秋杂粮</t>
  </si>
  <si>
    <t>段宝明</t>
  </si>
  <si>
    <t>642222********0834</t>
  </si>
  <si>
    <t>622947880011569****</t>
  </si>
  <si>
    <t>申方旭</t>
  </si>
  <si>
    <t>642222********0815</t>
  </si>
  <si>
    <t>622947880001541****</t>
  </si>
  <si>
    <t>张军霞</t>
  </si>
  <si>
    <t>642222********0840</t>
  </si>
  <si>
    <t>622947880031550****</t>
  </si>
  <si>
    <t>武兴明</t>
  </si>
  <si>
    <t>642222********0813</t>
  </si>
  <si>
    <t>622947880001543****</t>
  </si>
  <si>
    <t>武兴堂</t>
  </si>
  <si>
    <t>642222********0857</t>
  </si>
  <si>
    <t>622947880001540****</t>
  </si>
  <si>
    <t>林继云</t>
  </si>
  <si>
    <t>642222********0831</t>
  </si>
  <si>
    <t>622947881039251****</t>
  </si>
  <si>
    <t>石永清</t>
  </si>
  <si>
    <t>622947881009562****</t>
  </si>
  <si>
    <t>黄希林</t>
  </si>
  <si>
    <t>642222********0890</t>
  </si>
  <si>
    <t>622947803001537****</t>
  </si>
  <si>
    <t>高荣月</t>
  </si>
  <si>
    <t>642222********0859</t>
  </si>
  <si>
    <t>高汉月</t>
  </si>
  <si>
    <t>642222********0832</t>
  </si>
  <si>
    <t>622947880011576****</t>
  </si>
  <si>
    <t>高文月</t>
  </si>
  <si>
    <t>642222********0818</t>
  </si>
  <si>
    <t>622947880011566****</t>
  </si>
  <si>
    <t>黄贵雄</t>
  </si>
  <si>
    <t>642222********0816</t>
  </si>
  <si>
    <t>黄希文</t>
  </si>
  <si>
    <t>652926********3811</t>
  </si>
  <si>
    <t>621622870000002****</t>
  </si>
  <si>
    <t>高雄月</t>
  </si>
  <si>
    <t>642222********0838</t>
  </si>
  <si>
    <t>622947880011558****</t>
  </si>
  <si>
    <t>杨宗仁</t>
  </si>
  <si>
    <t>642222********081X</t>
  </si>
  <si>
    <t>郭平</t>
  </si>
  <si>
    <t>642222********0819</t>
  </si>
  <si>
    <t>622947881110181****</t>
  </si>
  <si>
    <t>高银月</t>
  </si>
  <si>
    <t>642222********0833</t>
  </si>
  <si>
    <t>622947881029357****</t>
  </si>
  <si>
    <t>郭林</t>
  </si>
  <si>
    <t>642222********0814</t>
  </si>
  <si>
    <t>622947880001542****</t>
  </si>
  <si>
    <t>郭雄</t>
  </si>
  <si>
    <t>宋学功</t>
  </si>
  <si>
    <t>622947880011568****</t>
  </si>
  <si>
    <t>宋学成</t>
  </si>
  <si>
    <t>642222********0812</t>
  </si>
  <si>
    <t>牛场
魏学春</t>
  </si>
  <si>
    <t>642101********0328</t>
  </si>
  <si>
    <t>622947852000100****</t>
  </si>
  <si>
    <t>黄宗堂</t>
  </si>
  <si>
    <t>622947881009686****</t>
  </si>
  <si>
    <t>张会霞</t>
  </si>
  <si>
    <t>642222********0843</t>
  </si>
  <si>
    <t>622947880011564****</t>
  </si>
  <si>
    <t>黄宗新</t>
  </si>
  <si>
    <t>622947881180111****</t>
  </si>
  <si>
    <t>吴海明</t>
  </si>
  <si>
    <t>622947880011563****</t>
  </si>
  <si>
    <t>黄廷斌</t>
  </si>
  <si>
    <t>622947880011562****</t>
  </si>
  <si>
    <t>黄宗鹏</t>
  </si>
  <si>
    <t>622947880001538****</t>
  </si>
  <si>
    <t>黄廷恩</t>
  </si>
  <si>
    <t>622947880001539****</t>
  </si>
  <si>
    <t>田军明</t>
  </si>
  <si>
    <t>642222********0817</t>
  </si>
  <si>
    <t>李维俊</t>
  </si>
  <si>
    <t>622947881001505****</t>
  </si>
  <si>
    <t>魏建国</t>
  </si>
  <si>
    <t>黄元虎</t>
  </si>
  <si>
    <t>642222********0974</t>
  </si>
  <si>
    <t>黄天鹏</t>
  </si>
  <si>
    <t>黄廷学</t>
  </si>
  <si>
    <t>黄廷佐</t>
  </si>
  <si>
    <t>622947880011572****</t>
  </si>
  <si>
    <t>黄廷杰</t>
  </si>
  <si>
    <t>黄宗万</t>
  </si>
  <si>
    <t>642222********0811</t>
  </si>
  <si>
    <t>622947880011561****</t>
  </si>
  <si>
    <t>黄宗军</t>
  </si>
  <si>
    <t>黄宗让</t>
  </si>
  <si>
    <t>642222********0854</t>
  </si>
  <si>
    <t>于德仓</t>
  </si>
  <si>
    <t>黄宗仁</t>
  </si>
  <si>
    <t>张建桂</t>
  </si>
  <si>
    <t>642222********0825</t>
  </si>
  <si>
    <t>622947881190123****</t>
  </si>
  <si>
    <t>郭芳</t>
  </si>
  <si>
    <t>642222********0821</t>
  </si>
  <si>
    <t>黄晓虎</t>
  </si>
  <si>
    <t>642222********0918</t>
  </si>
  <si>
    <t>622947880011570****</t>
  </si>
  <si>
    <t>黄太保</t>
  </si>
  <si>
    <t>642222********0876</t>
  </si>
  <si>
    <t>622947881130155****</t>
  </si>
  <si>
    <t>黄廷红</t>
  </si>
  <si>
    <t>潘云飞</t>
  </si>
  <si>
    <t>622947881008204****</t>
  </si>
  <si>
    <t>宋进昌</t>
  </si>
  <si>
    <t>强养德</t>
  </si>
  <si>
    <t>622947880011591****</t>
  </si>
  <si>
    <t>康建军</t>
  </si>
  <si>
    <t>仁国栋</t>
  </si>
  <si>
    <t>张永国</t>
  </si>
  <si>
    <t>何文海</t>
  </si>
  <si>
    <t>622947881120167****</t>
  </si>
  <si>
    <t>黄廷燕</t>
  </si>
  <si>
    <t>强建霞</t>
  </si>
  <si>
    <t>642222********0848</t>
  </si>
  <si>
    <t>622947881170172****</t>
  </si>
  <si>
    <t>谢飞</t>
  </si>
  <si>
    <t>潘云明</t>
  </si>
  <si>
    <t>622947880021570****</t>
  </si>
  <si>
    <t>潘荣鹏</t>
  </si>
  <si>
    <t>潘云弟</t>
  </si>
  <si>
    <t>622947880031595****</t>
  </si>
  <si>
    <t>潘俊锋</t>
  </si>
  <si>
    <t>潘云堂</t>
  </si>
  <si>
    <t>黄佐华</t>
  </si>
  <si>
    <t>622947881049227****</t>
  </si>
  <si>
    <t>黄晶晶</t>
  </si>
  <si>
    <t>642222********0820</t>
  </si>
  <si>
    <t>622947881030152****</t>
  </si>
  <si>
    <t>刘国存</t>
  </si>
  <si>
    <t>622947880031564****</t>
  </si>
  <si>
    <t>李兰</t>
  </si>
  <si>
    <t>642222********0824</t>
  </si>
  <si>
    <t>邹占海</t>
  </si>
  <si>
    <t>邹德虎</t>
  </si>
  <si>
    <t>622947880011593****</t>
  </si>
  <si>
    <t>邹占孝</t>
  </si>
  <si>
    <t>强英龙</t>
  </si>
  <si>
    <t>642222********0991</t>
  </si>
  <si>
    <t>强英虎</t>
  </si>
  <si>
    <t>黄进波</t>
  </si>
  <si>
    <t>谢文信</t>
  </si>
  <si>
    <t>黄廷恒</t>
  </si>
  <si>
    <t>王芹英</t>
  </si>
  <si>
    <t>642222********0864</t>
  </si>
  <si>
    <t>622947881039200****</t>
  </si>
  <si>
    <t>黄廷奎</t>
  </si>
  <si>
    <t>顾鹏程</t>
  </si>
  <si>
    <t>642222********0839</t>
  </si>
  <si>
    <t>622947880021587****</t>
  </si>
  <si>
    <t>李风兰</t>
  </si>
  <si>
    <t>642222********0845</t>
  </si>
  <si>
    <t>622947880001552****</t>
  </si>
  <si>
    <t>田彦智</t>
  </si>
  <si>
    <t>642222********0856</t>
  </si>
  <si>
    <t>622947880021598****</t>
  </si>
  <si>
    <t>罗满财（路）</t>
  </si>
  <si>
    <t>622947880015594****</t>
  </si>
  <si>
    <t>田宗俊</t>
  </si>
  <si>
    <t>640522********0816</t>
  </si>
  <si>
    <t>李风录</t>
  </si>
  <si>
    <t>622947880001555****</t>
  </si>
  <si>
    <t>顾鹏飞</t>
  </si>
  <si>
    <t>640522********0812</t>
  </si>
  <si>
    <t>622947881130168****</t>
  </si>
  <si>
    <t>马进国</t>
  </si>
  <si>
    <t>622947880001557****</t>
  </si>
  <si>
    <t>妥彦荣</t>
  </si>
  <si>
    <t>李风义</t>
  </si>
  <si>
    <t>田彦祥</t>
  </si>
  <si>
    <t>622947881009385****</t>
  </si>
  <si>
    <t>李风祥</t>
  </si>
  <si>
    <t>622947880011567****</t>
  </si>
  <si>
    <t>李彦贵</t>
  </si>
  <si>
    <t>642222********0830</t>
  </si>
  <si>
    <t>622947881039292****</t>
  </si>
  <si>
    <t>田彦虎</t>
  </si>
  <si>
    <t>642222********0836</t>
  </si>
  <si>
    <t>622947881010137****</t>
  </si>
  <si>
    <t>李风平</t>
  </si>
  <si>
    <t>田彦堂</t>
  </si>
  <si>
    <t>622947881050147****</t>
  </si>
  <si>
    <t>田彦和</t>
  </si>
  <si>
    <t>642222********0837</t>
  </si>
  <si>
    <t>622947881039250****</t>
  </si>
  <si>
    <t>622947881130121****</t>
  </si>
  <si>
    <t>田进兰</t>
  </si>
  <si>
    <t>642222********0823</t>
  </si>
  <si>
    <t>622947880001558****</t>
  </si>
  <si>
    <t>李永国</t>
  </si>
  <si>
    <t>622947881180120****</t>
  </si>
  <si>
    <t>张军</t>
  </si>
  <si>
    <t>李彦虎</t>
  </si>
  <si>
    <t>622947881130125****</t>
  </si>
  <si>
    <t>田宗耀</t>
  </si>
  <si>
    <t>622947881180128****</t>
  </si>
  <si>
    <t>田彦忠</t>
  </si>
  <si>
    <t>李应山</t>
  </si>
  <si>
    <t>622947881100152****</t>
  </si>
  <si>
    <t>田宗福</t>
  </si>
  <si>
    <t>642222********0835</t>
  </si>
  <si>
    <t>马宗海</t>
  </si>
  <si>
    <t>622947881140186****</t>
  </si>
  <si>
    <t>李风珍</t>
  </si>
  <si>
    <t>642222********0829</t>
  </si>
  <si>
    <t>622947880021569****</t>
  </si>
  <si>
    <t>张志福</t>
  </si>
  <si>
    <t>622947880011575****</t>
  </si>
  <si>
    <t>田宗贵</t>
  </si>
  <si>
    <t>622947880011565****</t>
  </si>
  <si>
    <t>冯汉龙</t>
  </si>
  <si>
    <t>622947881050119****</t>
  </si>
  <si>
    <t>王永付</t>
  </si>
  <si>
    <t>622947880031582****</t>
  </si>
  <si>
    <t>田旭阳</t>
  </si>
  <si>
    <t>622947880011597****</t>
  </si>
  <si>
    <t>田玉明</t>
  </si>
  <si>
    <t>田德华</t>
  </si>
  <si>
    <t>622947880021571****</t>
  </si>
  <si>
    <t>马安兵</t>
  </si>
  <si>
    <t>余玉平</t>
  </si>
  <si>
    <t>642222********0855</t>
  </si>
  <si>
    <t>622947880001553****</t>
  </si>
  <si>
    <t>马良杰</t>
  </si>
  <si>
    <t>田玉国</t>
  </si>
  <si>
    <t>田玉虎</t>
  </si>
  <si>
    <t>康小林</t>
  </si>
  <si>
    <t>622947880011560****</t>
  </si>
  <si>
    <t>田玉栋</t>
  </si>
  <si>
    <t>马安强（小）</t>
  </si>
  <si>
    <t>642222********087X</t>
  </si>
  <si>
    <t>李治秀</t>
  </si>
  <si>
    <t>田苏麻</t>
  </si>
  <si>
    <t>622947881150138****</t>
  </si>
  <si>
    <t>田小平</t>
  </si>
  <si>
    <t>622947881190158****</t>
  </si>
  <si>
    <t>田玉科</t>
  </si>
  <si>
    <t>622947880001516****</t>
  </si>
  <si>
    <t>马安明</t>
  </si>
  <si>
    <t>田进忠</t>
  </si>
  <si>
    <t>李瑞义</t>
  </si>
  <si>
    <t>642222********0873</t>
  </si>
  <si>
    <t>李瑞宝</t>
  </si>
  <si>
    <t>李瑞忠</t>
  </si>
  <si>
    <t>马宏奎</t>
  </si>
  <si>
    <t>642222********0879</t>
  </si>
  <si>
    <t>李瑞旺</t>
  </si>
  <si>
    <t>622947880021588****</t>
  </si>
  <si>
    <t>李瑞环</t>
  </si>
  <si>
    <t>李文海</t>
  </si>
  <si>
    <t>李瑞军</t>
  </si>
  <si>
    <t>622947880011596****</t>
  </si>
  <si>
    <t>冯岗兰</t>
  </si>
  <si>
    <t>642222********0828</t>
  </si>
  <si>
    <t>622947880011559****</t>
  </si>
  <si>
    <t>李彦奎</t>
  </si>
  <si>
    <t>杨生贵</t>
  </si>
  <si>
    <t>622947881000144****</t>
  </si>
  <si>
    <t>李瑞福</t>
  </si>
  <si>
    <t>622947881000163****</t>
  </si>
  <si>
    <t>冯燕</t>
  </si>
  <si>
    <t>642222********0863</t>
  </si>
  <si>
    <t>冯兴有</t>
  </si>
  <si>
    <t>642222********0850</t>
  </si>
  <si>
    <t>冯学龙</t>
  </si>
  <si>
    <t>622947881009352****</t>
  </si>
  <si>
    <t>马建秀</t>
  </si>
  <si>
    <t>642222********0822</t>
  </si>
  <si>
    <t>冯正虎</t>
  </si>
  <si>
    <t>田彦海</t>
  </si>
  <si>
    <t>642222********083X</t>
  </si>
  <si>
    <t>622947880011598****</t>
  </si>
  <si>
    <t>田进虎</t>
  </si>
  <si>
    <t>田进成</t>
  </si>
  <si>
    <t>马宗宝</t>
  </si>
  <si>
    <t>622947881140117****</t>
  </si>
  <si>
    <t>田彦林</t>
  </si>
  <si>
    <t>622947880011592****</t>
  </si>
  <si>
    <t>田进仓</t>
  </si>
  <si>
    <t>622947881039276****</t>
  </si>
  <si>
    <t>田进义</t>
  </si>
  <si>
    <t>马占林</t>
  </si>
  <si>
    <t>冯国忠</t>
  </si>
  <si>
    <t>642222********0899</t>
  </si>
  <si>
    <t>642222198309150****</t>
  </si>
  <si>
    <t>李瑞国</t>
  </si>
  <si>
    <t>642222********0891</t>
  </si>
  <si>
    <t>田风英</t>
  </si>
  <si>
    <t>642222********0849</t>
  </si>
  <si>
    <t>李瑞军（小）</t>
  </si>
  <si>
    <t>旱地
路</t>
  </si>
  <si>
    <t>马克明</t>
  </si>
  <si>
    <t>642222********0852</t>
  </si>
  <si>
    <t>622947881050120****</t>
  </si>
  <si>
    <t>杨彦录</t>
  </si>
  <si>
    <t>冯国治</t>
  </si>
  <si>
    <t>642222********0878</t>
  </si>
  <si>
    <t>王飞</t>
  </si>
  <si>
    <t>642222********0872</t>
  </si>
  <si>
    <t>王正国</t>
  </si>
  <si>
    <t>642222********0853</t>
  </si>
  <si>
    <t>杨志成</t>
  </si>
  <si>
    <t>杨晓花</t>
  </si>
  <si>
    <t>杨发云</t>
  </si>
  <si>
    <t>杨彦有（小）</t>
  </si>
  <si>
    <t>杨小龙</t>
  </si>
  <si>
    <t>533522********1956</t>
  </si>
  <si>
    <t>622947888100150****0</t>
  </si>
  <si>
    <t>王正祥</t>
  </si>
  <si>
    <t>马彦录</t>
  </si>
  <si>
    <t>王彦礼</t>
  </si>
  <si>
    <t>苏良有</t>
  </si>
  <si>
    <t>622947881039277****</t>
  </si>
  <si>
    <t>马彦得</t>
  </si>
  <si>
    <t>王彦成</t>
  </si>
  <si>
    <t>杨彦有（大）</t>
  </si>
  <si>
    <t>杨彦虎（小）</t>
  </si>
  <si>
    <t>马晓梅</t>
  </si>
  <si>
    <t>622947881029359****</t>
  </si>
  <si>
    <t>杨志军</t>
  </si>
  <si>
    <t>杨彦明</t>
  </si>
  <si>
    <t>杨志福</t>
  </si>
  <si>
    <t>杨彦成（小）</t>
  </si>
  <si>
    <t>苏良花</t>
  </si>
  <si>
    <t>642222********082X</t>
  </si>
  <si>
    <t>622947880021579****</t>
  </si>
  <si>
    <t>杨彦学</t>
  </si>
  <si>
    <t>杨发林</t>
  </si>
  <si>
    <t>杨彦军</t>
  </si>
  <si>
    <t>杨发虎</t>
  </si>
  <si>
    <t>622947881080153****</t>
  </si>
  <si>
    <t>李志学</t>
  </si>
  <si>
    <t>李成福</t>
  </si>
  <si>
    <t>李志刚</t>
  </si>
  <si>
    <t>642222********0875</t>
  </si>
  <si>
    <t>李成义</t>
  </si>
  <si>
    <t>642222********0931</t>
  </si>
  <si>
    <t>马进录</t>
  </si>
  <si>
    <t>马守刚</t>
  </si>
  <si>
    <t>622947881150185****</t>
  </si>
  <si>
    <t>杨玉兰</t>
  </si>
  <si>
    <t>642222********086X</t>
  </si>
  <si>
    <t>622947881140187****</t>
  </si>
  <si>
    <t>马小军</t>
  </si>
  <si>
    <t>622947881150182****</t>
  </si>
  <si>
    <t xml:space="preserve">马全贵 </t>
  </si>
  <si>
    <t>642222********0975</t>
  </si>
  <si>
    <t>622947880031588****</t>
  </si>
  <si>
    <t>马举忠</t>
  </si>
  <si>
    <t>622947880021583****</t>
  </si>
  <si>
    <t>马正付</t>
  </si>
  <si>
    <t>关宏强</t>
  </si>
  <si>
    <t>马守录</t>
  </si>
  <si>
    <t>马正忠</t>
  </si>
  <si>
    <t>马守贵</t>
  </si>
  <si>
    <t>622947881029334****</t>
  </si>
  <si>
    <t>顾彦海</t>
  </si>
  <si>
    <t>642222********0012</t>
  </si>
  <si>
    <t>622947880031536****</t>
  </si>
  <si>
    <t>马举财</t>
  </si>
  <si>
    <t>田玉录</t>
  </si>
  <si>
    <t>马彦军</t>
  </si>
  <si>
    <t>622947881039260****</t>
  </si>
  <si>
    <t>田玉海</t>
  </si>
  <si>
    <t>622947881130122****</t>
  </si>
  <si>
    <t>王龙</t>
  </si>
  <si>
    <t>622947881010191****</t>
  </si>
  <si>
    <t>马百福</t>
  </si>
  <si>
    <t>642221********819</t>
  </si>
  <si>
    <t>622947881180129****</t>
  </si>
  <si>
    <t>马全杰</t>
  </si>
  <si>
    <t>马举贵</t>
  </si>
  <si>
    <t>杨得忠</t>
  </si>
  <si>
    <t>王兰</t>
  </si>
  <si>
    <t>640522********004X</t>
  </si>
  <si>
    <t>622947881001526****</t>
  </si>
  <si>
    <t xml:space="preserve">马进贵 </t>
  </si>
  <si>
    <t>马进祥</t>
  </si>
  <si>
    <t>马举东</t>
  </si>
  <si>
    <t>642222********089X</t>
  </si>
  <si>
    <t>622947881130124****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</si>
</sst>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10"/>
      <color indexed="8"/>
      <name val="宋体"/>
      <charset val="134"/>
      <scheme val="major"/>
    </font>
    <font>
      <sz val="10"/>
      <name val="仿宋"/>
      <charset val="134"/>
    </font>
    <font>
      <sz val="20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"/>
  <sheetViews>
    <sheetView tabSelected="1" workbookViewId="0">
      <selection activeCell="A1" sqref="A1:K8"/>
    </sheetView>
  </sheetViews>
  <sheetFormatPr defaultColWidth="9" defaultRowHeight="13.5" outlineLevelRow="7"/>
  <cols>
    <col min="1" max="1" width="9.44166666666667" style="24" customWidth="1"/>
    <col min="2" max="2" width="11.4416666666667" style="24" customWidth="1"/>
    <col min="3" max="3" width="11.775" style="24" customWidth="1"/>
    <col min="4" max="4" width="10.5583333333333" style="24" customWidth="1"/>
    <col min="5" max="5" width="10.775" style="24" customWidth="1"/>
    <col min="6" max="6" width="12.6666666666667" style="24" customWidth="1"/>
    <col min="7" max="7" width="12" style="24" customWidth="1"/>
    <col min="8" max="8" width="12.6666666666667" style="24" customWidth="1"/>
    <col min="9" max="9" width="12.5583333333333" style="24" customWidth="1"/>
    <col min="10" max="10" width="12.3333333333333" style="24" customWidth="1"/>
    <col min="11" max="11" width="13.1083333333333" style="24" customWidth="1"/>
    <col min="12" max="16384" width="9" style="24"/>
  </cols>
  <sheetData>
    <row r="1" ht="49" customHeight="1" spans="1:1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45" customHeight="1" spans="1:11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8"/>
      <c r="G2" s="28"/>
      <c r="H2" s="29"/>
      <c r="I2" s="28" t="s">
        <v>6</v>
      </c>
      <c r="J2" s="29"/>
      <c r="K2" s="26" t="s">
        <v>7</v>
      </c>
    </row>
    <row r="3" ht="45" customHeight="1" spans="1:11">
      <c r="A3" s="26"/>
      <c r="B3" s="26"/>
      <c r="C3" s="26"/>
      <c r="D3" s="26"/>
      <c r="E3" s="26" t="s">
        <v>8</v>
      </c>
      <c r="F3" s="26" t="s">
        <v>9</v>
      </c>
      <c r="G3" s="26" t="s">
        <v>10</v>
      </c>
      <c r="H3" s="30" t="s">
        <v>9</v>
      </c>
      <c r="I3" s="30" t="s">
        <v>11</v>
      </c>
      <c r="J3" s="30" t="s">
        <v>9</v>
      </c>
      <c r="K3" s="26"/>
    </row>
    <row r="4" ht="45" customHeight="1" spans="1:11">
      <c r="A4" s="26">
        <v>1</v>
      </c>
      <c r="B4" s="26" t="s">
        <v>12</v>
      </c>
      <c r="C4" s="26">
        <v>26</v>
      </c>
      <c r="D4" s="26">
        <v>48.21</v>
      </c>
      <c r="E4" s="26"/>
      <c r="F4" s="26"/>
      <c r="G4" s="26">
        <v>48.21</v>
      </c>
      <c r="H4" s="26">
        <v>57852</v>
      </c>
      <c r="I4" s="26"/>
      <c r="J4" s="26"/>
      <c r="K4" s="26">
        <f>F4+H4+J4</f>
        <v>57852</v>
      </c>
    </row>
    <row r="5" ht="45" customHeight="1" spans="1:11">
      <c r="A5" s="26">
        <v>2</v>
      </c>
      <c r="B5" s="26" t="s">
        <v>13</v>
      </c>
      <c r="C5" s="26">
        <v>90</v>
      </c>
      <c r="D5" s="26">
        <v>61.05</v>
      </c>
      <c r="E5" s="26">
        <v>33.17</v>
      </c>
      <c r="F5" s="26">
        <v>59710</v>
      </c>
      <c r="G5" s="26">
        <v>27.88</v>
      </c>
      <c r="H5" s="26">
        <v>33452</v>
      </c>
      <c r="I5" s="26">
        <v>4.25</v>
      </c>
      <c r="J5" s="26">
        <v>4247</v>
      </c>
      <c r="K5" s="26">
        <f>F5+H5+J5</f>
        <v>97409</v>
      </c>
    </row>
    <row r="6" ht="45" customHeight="1" spans="1:11">
      <c r="A6" s="26">
        <v>3</v>
      </c>
      <c r="B6" s="26" t="s">
        <v>14</v>
      </c>
      <c r="C6" s="26">
        <v>31</v>
      </c>
      <c r="D6" s="26">
        <v>25.36</v>
      </c>
      <c r="E6" s="26"/>
      <c r="F6" s="26"/>
      <c r="G6" s="26">
        <v>25.36</v>
      </c>
      <c r="H6" s="26">
        <v>30432</v>
      </c>
      <c r="I6" s="26"/>
      <c r="J6" s="26"/>
      <c r="K6" s="26">
        <f>F6+H6+J6</f>
        <v>30432</v>
      </c>
    </row>
    <row r="7" ht="45" customHeight="1" spans="1:11">
      <c r="A7" s="26">
        <v>4</v>
      </c>
      <c r="B7" s="26" t="s">
        <v>15</v>
      </c>
      <c r="C7" s="26">
        <v>112</v>
      </c>
      <c r="D7" s="26">
        <v>93.21</v>
      </c>
      <c r="E7" s="26"/>
      <c r="F7" s="26"/>
      <c r="G7" s="26">
        <v>93.21</v>
      </c>
      <c r="H7" s="26">
        <v>111852</v>
      </c>
      <c r="I7" s="26"/>
      <c r="J7" s="26"/>
      <c r="K7" s="26">
        <f>F7+H7+J7</f>
        <v>111852</v>
      </c>
    </row>
    <row r="8" ht="45" customHeight="1" spans="1:11">
      <c r="A8" s="26"/>
      <c r="B8" s="26" t="s">
        <v>7</v>
      </c>
      <c r="C8" s="26">
        <f t="shared" ref="C8:I8" si="0">SUM(C4:C7)</f>
        <v>259</v>
      </c>
      <c r="D8" s="26">
        <f t="shared" si="0"/>
        <v>227.83</v>
      </c>
      <c r="E8" s="26">
        <f t="shared" si="0"/>
        <v>33.17</v>
      </c>
      <c r="F8" s="26">
        <f t="shared" si="0"/>
        <v>59710</v>
      </c>
      <c r="G8" s="26">
        <f t="shared" si="0"/>
        <v>194.66</v>
      </c>
      <c r="H8" s="26">
        <f t="shared" si="0"/>
        <v>233588</v>
      </c>
      <c r="I8" s="26"/>
      <c r="J8" s="26"/>
      <c r="K8" s="26">
        <f>SUM(K4:K7)</f>
        <v>297545</v>
      </c>
    </row>
  </sheetData>
  <mergeCells count="8">
    <mergeCell ref="A1:K1"/>
    <mergeCell ref="E2:H2"/>
    <mergeCell ref="I2:J2"/>
    <mergeCell ref="A2:A3"/>
    <mergeCell ref="B2:B3"/>
    <mergeCell ref="C2:C3"/>
    <mergeCell ref="D2:D3"/>
    <mergeCell ref="K2:K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2"/>
  <sheetViews>
    <sheetView zoomScale="115" zoomScaleNormal="115" workbookViewId="0">
      <selection activeCell="F8" sqref="F8"/>
    </sheetView>
  </sheetViews>
  <sheetFormatPr defaultColWidth="9" defaultRowHeight="13.5"/>
  <cols>
    <col min="1" max="1" width="4.38333333333333" style="1" customWidth="1"/>
    <col min="2" max="2" width="6.63333333333333" style="1" customWidth="1"/>
    <col min="3" max="3" width="20.9333333333333" style="1" customWidth="1"/>
    <col min="4" max="4" width="19.4416666666667" style="1" customWidth="1"/>
    <col min="5" max="5" width="5.63333333333333" style="1" customWidth="1"/>
    <col min="6" max="6" width="6.88333333333333" style="1" customWidth="1"/>
    <col min="7" max="7" width="8.25" style="1" customWidth="1"/>
    <col min="8" max="8" width="7.63333333333333" style="3" customWidth="1"/>
    <col min="9" max="9" width="7.13333333333333" style="1" customWidth="1"/>
    <col min="10" max="10" width="5.75" style="1" customWidth="1"/>
    <col min="11" max="11" width="8.80833333333333" style="2" customWidth="1"/>
    <col min="12" max="12" width="8.5" style="1" customWidth="1"/>
    <col min="13" max="13" width="9.65" style="3" customWidth="1"/>
    <col min="14" max="14" width="9.48333333333333" style="1" customWidth="1"/>
    <col min="15" max="15" width="20.8916666666667" style="1" customWidth="1"/>
    <col min="16" max="16384" width="9" style="1"/>
  </cols>
  <sheetData>
    <row r="1" ht="30" customHeight="1" spans="1:14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13"/>
      <c r="L1" s="4"/>
      <c r="M1" s="14"/>
      <c r="N1" s="4"/>
    </row>
    <row r="2" ht="20" customHeight="1" spans="1:13">
      <c r="A2" s="5" t="s">
        <v>17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15"/>
    </row>
    <row r="3" ht="26" customHeight="1" spans="1:14">
      <c r="A3" s="7" t="s">
        <v>1</v>
      </c>
      <c r="B3" s="7" t="s">
        <v>18</v>
      </c>
      <c r="C3" s="7" t="s">
        <v>19</v>
      </c>
      <c r="D3" s="7" t="s">
        <v>20</v>
      </c>
      <c r="E3" s="8" t="s">
        <v>21</v>
      </c>
      <c r="F3" s="8"/>
      <c r="G3" s="8"/>
      <c r="H3" s="8"/>
      <c r="I3" s="8"/>
      <c r="J3" s="8"/>
      <c r="K3" s="9"/>
      <c r="L3" s="8"/>
      <c r="M3" s="10" t="s">
        <v>22</v>
      </c>
      <c r="N3" s="8" t="s">
        <v>23</v>
      </c>
    </row>
    <row r="4" ht="50" customHeight="1" spans="1:14">
      <c r="A4" s="7"/>
      <c r="B4" s="7"/>
      <c r="C4" s="7"/>
      <c r="D4" s="7"/>
      <c r="E4" s="7" t="s">
        <v>24</v>
      </c>
      <c r="F4" s="8" t="s">
        <v>25</v>
      </c>
      <c r="G4" s="8" t="s">
        <v>26</v>
      </c>
      <c r="H4" s="10" t="s">
        <v>27</v>
      </c>
      <c r="I4" s="8" t="s">
        <v>28</v>
      </c>
      <c r="J4" s="8" t="s">
        <v>25</v>
      </c>
      <c r="K4" s="9" t="s">
        <v>26</v>
      </c>
      <c r="L4" s="10" t="s">
        <v>27</v>
      </c>
      <c r="M4" s="10"/>
      <c r="N4" s="7"/>
    </row>
    <row r="5" ht="25" customHeight="1" spans="1:14">
      <c r="A5" s="7">
        <v>1</v>
      </c>
      <c r="B5" s="7" t="s">
        <v>29</v>
      </c>
      <c r="C5" s="7" t="s">
        <v>30</v>
      </c>
      <c r="D5" s="7" t="s">
        <v>31</v>
      </c>
      <c r="E5" s="7" t="s">
        <v>10</v>
      </c>
      <c r="F5" s="7">
        <v>2.9</v>
      </c>
      <c r="G5" s="7">
        <v>1200</v>
      </c>
      <c r="H5" s="12">
        <f>G5*F5</f>
        <v>3480</v>
      </c>
      <c r="I5" s="16"/>
      <c r="J5" s="16"/>
      <c r="K5" s="17"/>
      <c r="L5" s="7"/>
      <c r="M5" s="12">
        <f>H5</f>
        <v>3480</v>
      </c>
      <c r="N5" s="18"/>
    </row>
    <row r="6" ht="25" customHeight="1" spans="1:14">
      <c r="A6" s="7">
        <v>2</v>
      </c>
      <c r="B6" s="7" t="s">
        <v>32</v>
      </c>
      <c r="C6" s="7" t="s">
        <v>33</v>
      </c>
      <c r="D6" s="7" t="s">
        <v>34</v>
      </c>
      <c r="E6" s="7" t="s">
        <v>10</v>
      </c>
      <c r="F6" s="7">
        <v>0.87</v>
      </c>
      <c r="G6" s="7">
        <v>1200</v>
      </c>
      <c r="H6" s="12">
        <f t="shared" ref="H6:H30" si="0">G6*F6</f>
        <v>1044</v>
      </c>
      <c r="I6" s="16"/>
      <c r="J6" s="16"/>
      <c r="K6" s="17"/>
      <c r="L6" s="7"/>
      <c r="M6" s="12">
        <f t="shared" ref="M6:M30" si="1">H6</f>
        <v>1044</v>
      </c>
      <c r="N6" s="18"/>
    </row>
    <row r="7" ht="25" customHeight="1" spans="1:14">
      <c r="A7" s="7">
        <v>3</v>
      </c>
      <c r="B7" s="7" t="s">
        <v>35</v>
      </c>
      <c r="C7" s="7" t="s">
        <v>36</v>
      </c>
      <c r="D7" s="7" t="s">
        <v>37</v>
      </c>
      <c r="E7" s="7" t="s">
        <v>10</v>
      </c>
      <c r="F7" s="7">
        <v>1.21</v>
      </c>
      <c r="G7" s="7">
        <v>1200</v>
      </c>
      <c r="H7" s="12">
        <f t="shared" si="0"/>
        <v>1452</v>
      </c>
      <c r="I7" s="16"/>
      <c r="J7" s="16"/>
      <c r="K7" s="17"/>
      <c r="L7" s="7"/>
      <c r="M7" s="12">
        <f t="shared" si="1"/>
        <v>1452</v>
      </c>
      <c r="N7" s="18"/>
    </row>
    <row r="8" ht="25" customHeight="1" spans="1:14">
      <c r="A8" s="7">
        <v>4</v>
      </c>
      <c r="B8" s="7" t="s">
        <v>38</v>
      </c>
      <c r="C8" s="7" t="s">
        <v>39</v>
      </c>
      <c r="D8" s="7" t="s">
        <v>40</v>
      </c>
      <c r="E8" s="7" t="s">
        <v>10</v>
      </c>
      <c r="F8" s="7">
        <v>2.17</v>
      </c>
      <c r="G8" s="7">
        <v>1200</v>
      </c>
      <c r="H8" s="12">
        <f t="shared" si="0"/>
        <v>2604</v>
      </c>
      <c r="I8" s="16"/>
      <c r="J8" s="16"/>
      <c r="K8" s="17"/>
      <c r="L8" s="7"/>
      <c r="M8" s="12">
        <f t="shared" si="1"/>
        <v>2604</v>
      </c>
      <c r="N8" s="18"/>
    </row>
    <row r="9" ht="25" customHeight="1" spans="1:14">
      <c r="A9" s="7">
        <v>5</v>
      </c>
      <c r="B9" s="7" t="s">
        <v>41</v>
      </c>
      <c r="C9" s="7" t="s">
        <v>42</v>
      </c>
      <c r="D9" s="7" t="s">
        <v>43</v>
      </c>
      <c r="E9" s="7" t="s">
        <v>10</v>
      </c>
      <c r="F9" s="7">
        <v>0.81</v>
      </c>
      <c r="G9" s="7">
        <v>1200</v>
      </c>
      <c r="H9" s="12">
        <f t="shared" si="0"/>
        <v>972</v>
      </c>
      <c r="I9" s="16"/>
      <c r="J9" s="16"/>
      <c r="K9" s="17"/>
      <c r="L9" s="7"/>
      <c r="M9" s="12">
        <f t="shared" si="1"/>
        <v>972</v>
      </c>
      <c r="N9" s="18"/>
    </row>
    <row r="10" ht="25" customHeight="1" spans="1:14">
      <c r="A10" s="7">
        <v>6</v>
      </c>
      <c r="B10" s="7" t="s">
        <v>44</v>
      </c>
      <c r="C10" s="7" t="s">
        <v>45</v>
      </c>
      <c r="D10" s="7" t="s">
        <v>46</v>
      </c>
      <c r="E10" s="7" t="s">
        <v>10</v>
      </c>
      <c r="F10" s="7">
        <v>0.23</v>
      </c>
      <c r="G10" s="7">
        <v>1200</v>
      </c>
      <c r="H10" s="12">
        <f t="shared" si="0"/>
        <v>276</v>
      </c>
      <c r="I10" s="16"/>
      <c r="J10" s="16"/>
      <c r="K10" s="17"/>
      <c r="L10" s="7"/>
      <c r="M10" s="12">
        <f t="shared" si="1"/>
        <v>276</v>
      </c>
      <c r="N10" s="18"/>
    </row>
    <row r="11" ht="25" customHeight="1" spans="1:14">
      <c r="A11" s="7">
        <v>7</v>
      </c>
      <c r="B11" s="7" t="s">
        <v>47</v>
      </c>
      <c r="C11" s="7" t="s">
        <v>30</v>
      </c>
      <c r="D11" s="7" t="s">
        <v>43</v>
      </c>
      <c r="E11" s="7" t="s">
        <v>10</v>
      </c>
      <c r="F11" s="7">
        <v>2.02</v>
      </c>
      <c r="G11" s="7">
        <v>1200</v>
      </c>
      <c r="H11" s="12">
        <f t="shared" si="0"/>
        <v>2424</v>
      </c>
      <c r="I11" s="16"/>
      <c r="J11" s="16"/>
      <c r="K11" s="17"/>
      <c r="L11" s="7"/>
      <c r="M11" s="12">
        <f t="shared" si="1"/>
        <v>2424</v>
      </c>
      <c r="N11" s="18"/>
    </row>
    <row r="12" ht="25" customHeight="1" spans="1:14">
      <c r="A12" s="7">
        <v>8</v>
      </c>
      <c r="B12" s="7" t="s">
        <v>48</v>
      </c>
      <c r="C12" s="7" t="s">
        <v>49</v>
      </c>
      <c r="D12" s="7" t="s">
        <v>37</v>
      </c>
      <c r="E12" s="7" t="s">
        <v>10</v>
      </c>
      <c r="F12" s="7">
        <v>0.91</v>
      </c>
      <c r="G12" s="7">
        <v>1200</v>
      </c>
      <c r="H12" s="12">
        <f t="shared" si="0"/>
        <v>1092</v>
      </c>
      <c r="I12" s="16"/>
      <c r="J12" s="16"/>
      <c r="K12" s="17"/>
      <c r="L12" s="7"/>
      <c r="M12" s="12">
        <f t="shared" si="1"/>
        <v>1092</v>
      </c>
      <c r="N12" s="18"/>
    </row>
    <row r="13" ht="25" customHeight="1" spans="1:14">
      <c r="A13" s="7">
        <v>9</v>
      </c>
      <c r="B13" s="7" t="s">
        <v>50</v>
      </c>
      <c r="C13" s="7" t="s">
        <v>33</v>
      </c>
      <c r="D13" s="7" t="s">
        <v>31</v>
      </c>
      <c r="E13" s="7" t="s">
        <v>10</v>
      </c>
      <c r="F13" s="7">
        <v>1.64</v>
      </c>
      <c r="G13" s="7">
        <v>1200</v>
      </c>
      <c r="H13" s="12">
        <f t="shared" si="0"/>
        <v>1968</v>
      </c>
      <c r="I13" s="16"/>
      <c r="J13" s="16"/>
      <c r="K13" s="17"/>
      <c r="L13" s="7"/>
      <c r="M13" s="12">
        <f t="shared" si="1"/>
        <v>1968</v>
      </c>
      <c r="N13" s="18"/>
    </row>
    <row r="14" ht="25" customHeight="1" spans="1:14">
      <c r="A14" s="7">
        <v>10</v>
      </c>
      <c r="B14" s="7" t="s">
        <v>51</v>
      </c>
      <c r="C14" s="7" t="s">
        <v>52</v>
      </c>
      <c r="D14" s="7" t="s">
        <v>53</v>
      </c>
      <c r="E14" s="7" t="s">
        <v>10</v>
      </c>
      <c r="F14" s="7">
        <v>1.31</v>
      </c>
      <c r="G14" s="7">
        <v>1200</v>
      </c>
      <c r="H14" s="12">
        <f t="shared" si="0"/>
        <v>1572</v>
      </c>
      <c r="I14" s="16"/>
      <c r="J14" s="16"/>
      <c r="K14" s="17"/>
      <c r="L14" s="7"/>
      <c r="M14" s="12">
        <f t="shared" si="1"/>
        <v>1572</v>
      </c>
      <c r="N14" s="18"/>
    </row>
    <row r="15" ht="25" customHeight="1" spans="1:14">
      <c r="A15" s="7">
        <v>11</v>
      </c>
      <c r="B15" s="7" t="s">
        <v>54</v>
      </c>
      <c r="C15" s="7" t="s">
        <v>36</v>
      </c>
      <c r="D15" s="7" t="s">
        <v>31</v>
      </c>
      <c r="E15" s="7" t="s">
        <v>10</v>
      </c>
      <c r="F15" s="7">
        <v>0.95</v>
      </c>
      <c r="G15" s="7">
        <v>1200</v>
      </c>
      <c r="H15" s="12">
        <f t="shared" si="0"/>
        <v>1140</v>
      </c>
      <c r="I15" s="16"/>
      <c r="J15" s="16"/>
      <c r="K15" s="17"/>
      <c r="L15" s="7"/>
      <c r="M15" s="12">
        <f t="shared" si="1"/>
        <v>1140</v>
      </c>
      <c r="N15" s="18"/>
    </row>
    <row r="16" ht="25" customHeight="1" spans="1:14">
      <c r="A16" s="7">
        <v>12</v>
      </c>
      <c r="B16" s="7" t="s">
        <v>55</v>
      </c>
      <c r="C16" s="7" t="s">
        <v>52</v>
      </c>
      <c r="D16" s="7" t="s">
        <v>56</v>
      </c>
      <c r="E16" s="7" t="s">
        <v>10</v>
      </c>
      <c r="F16" s="7">
        <v>0.72</v>
      </c>
      <c r="G16" s="7">
        <v>1200</v>
      </c>
      <c r="H16" s="12">
        <f t="shared" si="0"/>
        <v>864</v>
      </c>
      <c r="I16" s="16"/>
      <c r="J16" s="16"/>
      <c r="K16" s="17"/>
      <c r="L16" s="7"/>
      <c r="M16" s="12">
        <f t="shared" si="1"/>
        <v>864</v>
      </c>
      <c r="N16" s="18"/>
    </row>
    <row r="17" ht="25" customHeight="1" spans="1:14">
      <c r="A17" s="7">
        <v>13</v>
      </c>
      <c r="B17" s="7" t="s">
        <v>57</v>
      </c>
      <c r="C17" s="7" t="s">
        <v>58</v>
      </c>
      <c r="D17" s="7" t="s">
        <v>59</v>
      </c>
      <c r="E17" s="7" t="s">
        <v>10</v>
      </c>
      <c r="F17" s="7">
        <v>1.05</v>
      </c>
      <c r="G17" s="7">
        <v>1200</v>
      </c>
      <c r="H17" s="12">
        <f t="shared" si="0"/>
        <v>1260</v>
      </c>
      <c r="I17" s="16"/>
      <c r="J17" s="16"/>
      <c r="K17" s="17"/>
      <c r="L17" s="7"/>
      <c r="M17" s="12">
        <f t="shared" si="1"/>
        <v>1260</v>
      </c>
      <c r="N17" s="18"/>
    </row>
    <row r="18" ht="25" customHeight="1" spans="1:14">
      <c r="A18" s="7">
        <v>14</v>
      </c>
      <c r="B18" s="7" t="s">
        <v>60</v>
      </c>
      <c r="C18" s="7" t="s">
        <v>61</v>
      </c>
      <c r="D18" s="7" t="s">
        <v>62</v>
      </c>
      <c r="E18" s="7" t="s">
        <v>10</v>
      </c>
      <c r="F18" s="7">
        <v>1.89</v>
      </c>
      <c r="G18" s="7">
        <v>1200</v>
      </c>
      <c r="H18" s="12">
        <f t="shared" si="0"/>
        <v>2268</v>
      </c>
      <c r="I18" s="16"/>
      <c r="J18" s="16"/>
      <c r="K18" s="17"/>
      <c r="L18" s="7"/>
      <c r="M18" s="12">
        <f t="shared" si="1"/>
        <v>2268</v>
      </c>
      <c r="N18" s="18"/>
    </row>
    <row r="19" ht="25" customHeight="1" spans="1:14">
      <c r="A19" s="7">
        <v>15</v>
      </c>
      <c r="B19" s="7" t="s">
        <v>63</v>
      </c>
      <c r="C19" s="7" t="s">
        <v>45</v>
      </c>
      <c r="D19" s="7" t="s">
        <v>64</v>
      </c>
      <c r="E19" s="7" t="s">
        <v>10</v>
      </c>
      <c r="F19" s="7">
        <v>1.37</v>
      </c>
      <c r="G19" s="7">
        <v>1200</v>
      </c>
      <c r="H19" s="12">
        <f t="shared" si="0"/>
        <v>1644</v>
      </c>
      <c r="I19" s="16"/>
      <c r="J19" s="16"/>
      <c r="K19" s="17"/>
      <c r="L19" s="7"/>
      <c r="M19" s="12">
        <f t="shared" si="1"/>
        <v>1644</v>
      </c>
      <c r="N19" s="18"/>
    </row>
    <row r="20" ht="25" customHeight="1" spans="1:14">
      <c r="A20" s="7">
        <v>16</v>
      </c>
      <c r="B20" s="7" t="s">
        <v>65</v>
      </c>
      <c r="C20" s="7" t="s">
        <v>66</v>
      </c>
      <c r="D20" s="7" t="s">
        <v>67</v>
      </c>
      <c r="E20" s="7" t="s">
        <v>10</v>
      </c>
      <c r="F20" s="7">
        <v>1.26</v>
      </c>
      <c r="G20" s="7">
        <v>1200</v>
      </c>
      <c r="H20" s="12">
        <f t="shared" si="0"/>
        <v>1512</v>
      </c>
      <c r="I20" s="16"/>
      <c r="J20" s="16"/>
      <c r="K20" s="17"/>
      <c r="L20" s="7"/>
      <c r="M20" s="12">
        <f t="shared" si="1"/>
        <v>1512</v>
      </c>
      <c r="N20" s="18"/>
    </row>
    <row r="21" ht="25" customHeight="1" spans="1:14">
      <c r="A21" s="7">
        <v>17</v>
      </c>
      <c r="B21" s="7" t="s">
        <v>68</v>
      </c>
      <c r="C21" s="7" t="s">
        <v>33</v>
      </c>
      <c r="D21" s="7" t="s">
        <v>69</v>
      </c>
      <c r="E21" s="7" t="s">
        <v>10</v>
      </c>
      <c r="F21" s="7">
        <v>0.41</v>
      </c>
      <c r="G21" s="7">
        <v>1200</v>
      </c>
      <c r="H21" s="12">
        <f t="shared" si="0"/>
        <v>492</v>
      </c>
      <c r="I21" s="16"/>
      <c r="J21" s="16"/>
      <c r="K21" s="17"/>
      <c r="L21" s="7"/>
      <c r="M21" s="12">
        <f t="shared" si="1"/>
        <v>492</v>
      </c>
      <c r="N21" s="18"/>
    </row>
    <row r="22" ht="25" customHeight="1" spans="1:14">
      <c r="A22" s="7">
        <v>18</v>
      </c>
      <c r="B22" s="7" t="s">
        <v>70</v>
      </c>
      <c r="C22" s="7" t="s">
        <v>71</v>
      </c>
      <c r="D22" s="7" t="s">
        <v>72</v>
      </c>
      <c r="E22" s="7" t="s">
        <v>10</v>
      </c>
      <c r="F22" s="7">
        <v>2.34</v>
      </c>
      <c r="G22" s="7">
        <v>1200</v>
      </c>
      <c r="H22" s="12">
        <f t="shared" si="0"/>
        <v>2808</v>
      </c>
      <c r="I22" s="16"/>
      <c r="J22" s="16"/>
      <c r="K22" s="17"/>
      <c r="L22" s="7"/>
      <c r="M22" s="12">
        <f t="shared" si="1"/>
        <v>2808</v>
      </c>
      <c r="N22" s="18"/>
    </row>
    <row r="23" ht="25" customHeight="1" spans="1:14">
      <c r="A23" s="7">
        <v>19</v>
      </c>
      <c r="B23" s="7" t="s">
        <v>73</v>
      </c>
      <c r="C23" s="7" t="s">
        <v>74</v>
      </c>
      <c r="D23" s="7" t="s">
        <v>31</v>
      </c>
      <c r="E23" s="7" t="s">
        <v>10</v>
      </c>
      <c r="F23" s="7">
        <v>0.25</v>
      </c>
      <c r="G23" s="7">
        <v>1200</v>
      </c>
      <c r="H23" s="12">
        <f t="shared" si="0"/>
        <v>300</v>
      </c>
      <c r="I23" s="16"/>
      <c r="J23" s="16"/>
      <c r="K23" s="17"/>
      <c r="L23" s="7"/>
      <c r="M23" s="12">
        <f t="shared" si="1"/>
        <v>300</v>
      </c>
      <c r="N23" s="18"/>
    </row>
    <row r="24" ht="25" customHeight="1" spans="1:14">
      <c r="A24" s="7">
        <v>20</v>
      </c>
      <c r="B24" s="7" t="s">
        <v>75</v>
      </c>
      <c r="C24" s="7" t="s">
        <v>52</v>
      </c>
      <c r="D24" s="7" t="s">
        <v>76</v>
      </c>
      <c r="E24" s="7" t="s">
        <v>10</v>
      </c>
      <c r="F24" s="7">
        <v>2.38</v>
      </c>
      <c r="G24" s="7">
        <v>1200</v>
      </c>
      <c r="H24" s="12">
        <f t="shared" si="0"/>
        <v>2856</v>
      </c>
      <c r="I24" s="16"/>
      <c r="J24" s="16"/>
      <c r="K24" s="17"/>
      <c r="L24" s="7"/>
      <c r="M24" s="12">
        <f t="shared" si="1"/>
        <v>2856</v>
      </c>
      <c r="N24" s="18"/>
    </row>
    <row r="25" ht="25" customHeight="1" spans="1:14">
      <c r="A25" s="7">
        <v>21</v>
      </c>
      <c r="B25" s="7" t="s">
        <v>77</v>
      </c>
      <c r="C25" s="7" t="s">
        <v>74</v>
      </c>
      <c r="D25" s="7" t="s">
        <v>62</v>
      </c>
      <c r="E25" s="7" t="s">
        <v>10</v>
      </c>
      <c r="F25" s="7">
        <v>0.86</v>
      </c>
      <c r="G25" s="7">
        <v>1200</v>
      </c>
      <c r="H25" s="12">
        <f t="shared" si="0"/>
        <v>1032</v>
      </c>
      <c r="I25" s="16"/>
      <c r="J25" s="16"/>
      <c r="K25" s="17"/>
      <c r="L25" s="7"/>
      <c r="M25" s="12">
        <f t="shared" si="1"/>
        <v>1032</v>
      </c>
      <c r="N25" s="18"/>
    </row>
    <row r="26" ht="25" customHeight="1" spans="1:14">
      <c r="A26" s="7">
        <v>22</v>
      </c>
      <c r="B26" s="7" t="s">
        <v>78</v>
      </c>
      <c r="C26" s="7" t="s">
        <v>79</v>
      </c>
      <c r="D26" s="7" t="s">
        <v>80</v>
      </c>
      <c r="E26" s="7" t="s">
        <v>10</v>
      </c>
      <c r="F26" s="11">
        <v>1.5</v>
      </c>
      <c r="G26" s="7">
        <v>1200</v>
      </c>
      <c r="H26" s="12">
        <f t="shared" si="0"/>
        <v>1800</v>
      </c>
      <c r="I26" s="16"/>
      <c r="J26" s="16"/>
      <c r="K26" s="17"/>
      <c r="L26" s="7"/>
      <c r="M26" s="12">
        <f t="shared" si="1"/>
        <v>1800</v>
      </c>
      <c r="N26" s="18"/>
    </row>
    <row r="27" ht="25" customHeight="1" spans="1:14">
      <c r="A27" s="7">
        <v>23</v>
      </c>
      <c r="B27" s="7" t="s">
        <v>81</v>
      </c>
      <c r="C27" s="7" t="s">
        <v>82</v>
      </c>
      <c r="D27" s="7" t="s">
        <v>83</v>
      </c>
      <c r="E27" s="7" t="s">
        <v>10</v>
      </c>
      <c r="F27" s="11">
        <v>2.8</v>
      </c>
      <c r="G27" s="7">
        <v>1200</v>
      </c>
      <c r="H27" s="12">
        <f t="shared" si="0"/>
        <v>3360</v>
      </c>
      <c r="I27" s="16"/>
      <c r="J27" s="16"/>
      <c r="K27" s="17"/>
      <c r="L27" s="7"/>
      <c r="M27" s="12">
        <f t="shared" si="1"/>
        <v>3360</v>
      </c>
      <c r="N27" s="18"/>
    </row>
    <row r="28" ht="25" customHeight="1" spans="1:14">
      <c r="A28" s="7">
        <v>24</v>
      </c>
      <c r="B28" s="7" t="s">
        <v>84</v>
      </c>
      <c r="C28" s="7" t="s">
        <v>85</v>
      </c>
      <c r="D28" s="7" t="s">
        <v>86</v>
      </c>
      <c r="E28" s="7" t="s">
        <v>10</v>
      </c>
      <c r="F28" s="7">
        <v>1.59</v>
      </c>
      <c r="G28" s="7">
        <v>1200</v>
      </c>
      <c r="H28" s="12">
        <f t="shared" si="0"/>
        <v>1908</v>
      </c>
      <c r="I28" s="16"/>
      <c r="J28" s="16"/>
      <c r="K28" s="17"/>
      <c r="L28" s="7"/>
      <c r="M28" s="12">
        <f t="shared" si="1"/>
        <v>1908</v>
      </c>
      <c r="N28" s="18"/>
    </row>
    <row r="29" ht="25" customHeight="1" spans="1:14">
      <c r="A29" s="7">
        <v>25</v>
      </c>
      <c r="B29" s="7" t="s">
        <v>87</v>
      </c>
      <c r="C29" s="7" t="s">
        <v>88</v>
      </c>
      <c r="D29" s="7" t="s">
        <v>89</v>
      </c>
      <c r="E29" s="7" t="s">
        <v>10</v>
      </c>
      <c r="F29" s="7">
        <v>0.87</v>
      </c>
      <c r="G29" s="7">
        <v>1200</v>
      </c>
      <c r="H29" s="12">
        <f t="shared" si="0"/>
        <v>1044</v>
      </c>
      <c r="I29" s="16"/>
      <c r="J29" s="16"/>
      <c r="K29" s="17"/>
      <c r="L29" s="7"/>
      <c r="M29" s="12">
        <f t="shared" si="1"/>
        <v>1044</v>
      </c>
      <c r="N29" s="18"/>
    </row>
    <row r="30" ht="25" customHeight="1" spans="1:14">
      <c r="A30" s="7">
        <v>26</v>
      </c>
      <c r="B30" s="7" t="s">
        <v>90</v>
      </c>
      <c r="C30" s="7" t="s">
        <v>91</v>
      </c>
      <c r="D30" s="7" t="s">
        <v>92</v>
      </c>
      <c r="E30" s="7" t="s">
        <v>10</v>
      </c>
      <c r="F30" s="11">
        <v>13.9</v>
      </c>
      <c r="G30" s="7">
        <v>1200</v>
      </c>
      <c r="H30" s="12">
        <f t="shared" si="0"/>
        <v>16680</v>
      </c>
      <c r="I30" s="16"/>
      <c r="J30" s="16"/>
      <c r="K30" s="17"/>
      <c r="L30" s="7"/>
      <c r="M30" s="12">
        <f t="shared" si="1"/>
        <v>16680</v>
      </c>
      <c r="N30" s="18"/>
    </row>
    <row r="31" ht="25" customHeight="1" spans="1:14">
      <c r="A31" s="7"/>
      <c r="B31" s="7" t="s">
        <v>7</v>
      </c>
      <c r="C31" s="7"/>
      <c r="D31" s="7"/>
      <c r="E31" s="7"/>
      <c r="F31" s="7">
        <f>SUM(F5:F30)</f>
        <v>48.21</v>
      </c>
      <c r="G31" s="7"/>
      <c r="H31" s="12">
        <f>SUM(H5:H30)</f>
        <v>57852</v>
      </c>
      <c r="I31" s="7"/>
      <c r="J31" s="7"/>
      <c r="K31" s="11"/>
      <c r="L31" s="7"/>
      <c r="M31" s="12">
        <f>SUM(M5:M30)</f>
        <v>57852</v>
      </c>
      <c r="N31" s="18"/>
    </row>
    <row r="32" ht="17" customHeight="1" spans="1:14">
      <c r="A32" s="21"/>
      <c r="B32" s="21"/>
      <c r="C32" s="21"/>
      <c r="D32" s="21"/>
      <c r="E32" s="22"/>
      <c r="F32" s="21"/>
      <c r="G32" s="21"/>
      <c r="H32" s="21"/>
      <c r="I32" s="21"/>
      <c r="J32" s="21"/>
      <c r="K32" s="23"/>
      <c r="L32" s="21"/>
      <c r="M32" s="21"/>
      <c r="N32" s="21"/>
    </row>
  </sheetData>
  <mergeCells count="9">
    <mergeCell ref="A1:N1"/>
    <mergeCell ref="A2:M2"/>
    <mergeCell ref="E3:L3"/>
    <mergeCell ref="A3:A4"/>
    <mergeCell ref="B3:B4"/>
    <mergeCell ref="C3:C4"/>
    <mergeCell ref="D3:D4"/>
    <mergeCell ref="M3:M4"/>
    <mergeCell ref="N3:N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&amp;L&amp;"仿宋"&amp;10乡镇（签字）：                                     行政村（签字）：                                         测量人员（签字）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5"/>
  <sheetViews>
    <sheetView zoomScale="130" zoomScaleNormal="130" workbookViewId="0">
      <selection activeCell="A1" sqref="A1:N1"/>
    </sheetView>
  </sheetViews>
  <sheetFormatPr defaultColWidth="9" defaultRowHeight="13.5"/>
  <cols>
    <col min="1" max="1" width="4.38333333333333" style="1" customWidth="1"/>
    <col min="2" max="2" width="6.63333333333333" style="1" customWidth="1"/>
    <col min="3" max="3" width="19.5666666666667" style="1" customWidth="1"/>
    <col min="4" max="4" width="21.4416666666667" style="1" customWidth="1"/>
    <col min="5" max="5" width="5.63333333333333" style="1" customWidth="1"/>
    <col min="6" max="6" width="6.88333333333333" style="2" customWidth="1"/>
    <col min="7" max="7" width="8.25" style="1" customWidth="1"/>
    <col min="8" max="8" width="7.63333333333333" style="3" customWidth="1"/>
    <col min="9" max="9" width="7.13333333333333" style="1" customWidth="1"/>
    <col min="10" max="10" width="5.75" style="2" customWidth="1"/>
    <col min="11" max="11" width="8.80833333333333" style="3" customWidth="1"/>
    <col min="12" max="12" width="8.5" style="3" customWidth="1"/>
    <col min="13" max="13" width="9.65" style="3" customWidth="1"/>
    <col min="14" max="14" width="8.45" style="1" customWidth="1"/>
    <col min="15" max="15" width="21.8833333333333" style="1" customWidth="1"/>
    <col min="16" max="16384" width="9" style="1"/>
  </cols>
  <sheetData>
    <row r="1" ht="30" customHeight="1" spans="1:14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13"/>
      <c r="L1" s="4"/>
      <c r="M1" s="14"/>
      <c r="N1" s="4"/>
    </row>
    <row r="2" ht="20" customHeight="1" spans="1:13">
      <c r="A2" s="5" t="s">
        <v>17</v>
      </c>
      <c r="B2" s="5"/>
      <c r="C2" s="5"/>
      <c r="D2" s="5"/>
      <c r="E2" s="5"/>
      <c r="F2" s="6"/>
      <c r="G2" s="5"/>
      <c r="H2" s="5"/>
      <c r="I2" s="5"/>
      <c r="J2" s="6"/>
      <c r="K2" s="15"/>
      <c r="L2" s="15"/>
      <c r="M2" s="15"/>
    </row>
    <row r="3" ht="26" customHeight="1" spans="1:14">
      <c r="A3" s="7" t="s">
        <v>1</v>
      </c>
      <c r="B3" s="7" t="s">
        <v>18</v>
      </c>
      <c r="C3" s="7" t="s">
        <v>19</v>
      </c>
      <c r="D3" s="7" t="s">
        <v>20</v>
      </c>
      <c r="E3" s="8" t="s">
        <v>21</v>
      </c>
      <c r="F3" s="9"/>
      <c r="G3" s="8"/>
      <c r="H3" s="8"/>
      <c r="I3" s="8"/>
      <c r="J3" s="9"/>
      <c r="K3" s="10"/>
      <c r="L3" s="10"/>
      <c r="M3" s="10" t="s">
        <v>22</v>
      </c>
      <c r="N3" s="8" t="s">
        <v>23</v>
      </c>
    </row>
    <row r="4" ht="50" customHeight="1" spans="1:14">
      <c r="A4" s="7"/>
      <c r="B4" s="7"/>
      <c r="C4" s="7"/>
      <c r="D4" s="7"/>
      <c r="E4" s="7" t="s">
        <v>24</v>
      </c>
      <c r="F4" s="9" t="s">
        <v>25</v>
      </c>
      <c r="G4" s="8" t="s">
        <v>26</v>
      </c>
      <c r="H4" s="10" t="s">
        <v>27</v>
      </c>
      <c r="I4" s="8" t="s">
        <v>28</v>
      </c>
      <c r="J4" s="9" t="s">
        <v>25</v>
      </c>
      <c r="K4" s="10" t="s">
        <v>26</v>
      </c>
      <c r="L4" s="10" t="s">
        <v>27</v>
      </c>
      <c r="M4" s="10"/>
      <c r="N4" s="7"/>
    </row>
    <row r="5" ht="25" customHeight="1" spans="1:14">
      <c r="A5" s="7">
        <v>1</v>
      </c>
      <c r="B5" s="7" t="s">
        <v>93</v>
      </c>
      <c r="C5" s="7" t="s">
        <v>94</v>
      </c>
      <c r="D5" s="7" t="s">
        <v>95</v>
      </c>
      <c r="E5" s="7" t="s">
        <v>10</v>
      </c>
      <c r="F5" s="11">
        <v>0.64</v>
      </c>
      <c r="G5" s="7">
        <v>1200</v>
      </c>
      <c r="H5" s="12">
        <f>G5*F5</f>
        <v>768</v>
      </c>
      <c r="I5" s="7" t="s">
        <v>96</v>
      </c>
      <c r="J5" s="11">
        <v>0.64</v>
      </c>
      <c r="K5" s="12">
        <v>1000</v>
      </c>
      <c r="L5" s="12">
        <f>J5*K5</f>
        <v>640</v>
      </c>
      <c r="M5" s="12">
        <f>H5+L5</f>
        <v>1408</v>
      </c>
      <c r="N5" s="18"/>
    </row>
    <row r="6" ht="25" customHeight="1" spans="1:14">
      <c r="A6" s="7">
        <v>2</v>
      </c>
      <c r="B6" s="7" t="s">
        <v>97</v>
      </c>
      <c r="C6" s="7" t="s">
        <v>98</v>
      </c>
      <c r="D6" s="7" t="s">
        <v>99</v>
      </c>
      <c r="E6" s="7" t="s">
        <v>10</v>
      </c>
      <c r="F6" s="11">
        <v>0.42</v>
      </c>
      <c r="G6" s="7">
        <v>1200</v>
      </c>
      <c r="H6" s="12">
        <f t="shared" ref="H6:H37" si="0">G6*F6</f>
        <v>504</v>
      </c>
      <c r="I6" s="7"/>
      <c r="J6" s="11"/>
      <c r="K6" s="12"/>
      <c r="L6" s="12"/>
      <c r="M6" s="12">
        <f t="shared" ref="M6:M37" si="1">H6+L6</f>
        <v>504</v>
      </c>
      <c r="N6" s="18"/>
    </row>
    <row r="7" ht="25" customHeight="1" spans="1:14">
      <c r="A7" s="7">
        <v>3</v>
      </c>
      <c r="B7" s="7" t="s">
        <v>100</v>
      </c>
      <c r="C7" s="7" t="s">
        <v>101</v>
      </c>
      <c r="D7" s="7" t="s">
        <v>102</v>
      </c>
      <c r="E7" s="7" t="s">
        <v>10</v>
      </c>
      <c r="F7" s="11">
        <v>1.8375</v>
      </c>
      <c r="G7" s="7">
        <v>1200</v>
      </c>
      <c r="H7" s="12">
        <f t="shared" si="0"/>
        <v>2205</v>
      </c>
      <c r="I7" s="7"/>
      <c r="J7" s="11"/>
      <c r="K7" s="12"/>
      <c r="L7" s="12"/>
      <c r="M7" s="12">
        <f t="shared" si="1"/>
        <v>2205</v>
      </c>
      <c r="N7" s="18"/>
    </row>
    <row r="8" ht="25" customHeight="1" spans="1:14">
      <c r="A8" s="7">
        <v>4</v>
      </c>
      <c r="B8" s="7" t="s">
        <v>103</v>
      </c>
      <c r="C8" s="7" t="s">
        <v>104</v>
      </c>
      <c r="D8" s="7" t="s">
        <v>105</v>
      </c>
      <c r="E8" s="7" t="s">
        <v>10</v>
      </c>
      <c r="F8" s="11">
        <v>0.945</v>
      </c>
      <c r="G8" s="7">
        <v>1200</v>
      </c>
      <c r="H8" s="12">
        <f t="shared" si="0"/>
        <v>1134</v>
      </c>
      <c r="I8" s="7"/>
      <c r="J8" s="11"/>
      <c r="K8" s="12"/>
      <c r="L8" s="12"/>
      <c r="M8" s="12">
        <f t="shared" si="1"/>
        <v>1134</v>
      </c>
      <c r="N8" s="18"/>
    </row>
    <row r="9" ht="25" customHeight="1" spans="1:14">
      <c r="A9" s="7">
        <v>5</v>
      </c>
      <c r="B9" s="7" t="s">
        <v>106</v>
      </c>
      <c r="C9" s="7" t="s">
        <v>107</v>
      </c>
      <c r="D9" s="7" t="s">
        <v>108</v>
      </c>
      <c r="E9" s="7" t="s">
        <v>10</v>
      </c>
      <c r="F9" s="11">
        <v>2.0265</v>
      </c>
      <c r="G9" s="7">
        <v>1200</v>
      </c>
      <c r="H9" s="12">
        <f t="shared" si="0"/>
        <v>2431.8</v>
      </c>
      <c r="I9" s="7"/>
      <c r="J9" s="11"/>
      <c r="K9" s="12"/>
      <c r="L9" s="12"/>
      <c r="M9" s="12">
        <f t="shared" si="1"/>
        <v>2431.8</v>
      </c>
      <c r="N9" s="18"/>
    </row>
    <row r="10" ht="25" customHeight="1" spans="1:14">
      <c r="A10" s="7">
        <v>6</v>
      </c>
      <c r="B10" s="7" t="s">
        <v>109</v>
      </c>
      <c r="C10" s="7" t="s">
        <v>110</v>
      </c>
      <c r="D10" s="7" t="s">
        <v>111</v>
      </c>
      <c r="E10" s="7" t="s">
        <v>10</v>
      </c>
      <c r="F10" s="11">
        <v>0.168</v>
      </c>
      <c r="G10" s="7">
        <v>1200</v>
      </c>
      <c r="H10" s="12">
        <f t="shared" si="0"/>
        <v>201.6</v>
      </c>
      <c r="I10" s="7"/>
      <c r="J10" s="11"/>
      <c r="K10" s="12"/>
      <c r="L10" s="12"/>
      <c r="M10" s="12">
        <f t="shared" si="1"/>
        <v>201.6</v>
      </c>
      <c r="N10" s="18"/>
    </row>
    <row r="11" ht="25" customHeight="1" spans="1:14">
      <c r="A11" s="7">
        <v>7</v>
      </c>
      <c r="B11" s="7" t="s">
        <v>112</v>
      </c>
      <c r="C11" s="7" t="s">
        <v>113</v>
      </c>
      <c r="D11" s="7" t="s">
        <v>114</v>
      </c>
      <c r="E11" s="7" t="s">
        <v>10</v>
      </c>
      <c r="F11" s="11">
        <v>0.315</v>
      </c>
      <c r="G11" s="7">
        <v>1200</v>
      </c>
      <c r="H11" s="12">
        <f t="shared" si="0"/>
        <v>378</v>
      </c>
      <c r="I11" s="7"/>
      <c r="J11" s="11"/>
      <c r="K11" s="12"/>
      <c r="L11" s="12"/>
      <c r="M11" s="12">
        <f t="shared" si="1"/>
        <v>378</v>
      </c>
      <c r="N11" s="18"/>
    </row>
    <row r="12" ht="25" customHeight="1" spans="1:14">
      <c r="A12" s="7">
        <v>8</v>
      </c>
      <c r="B12" s="7" t="s">
        <v>115</v>
      </c>
      <c r="C12" s="7" t="s">
        <v>101</v>
      </c>
      <c r="D12" s="7" t="s">
        <v>116</v>
      </c>
      <c r="E12" s="7" t="s">
        <v>10</v>
      </c>
      <c r="F12" s="11">
        <v>1.7325</v>
      </c>
      <c r="G12" s="7">
        <v>1200</v>
      </c>
      <c r="H12" s="12">
        <f t="shared" si="0"/>
        <v>2079</v>
      </c>
      <c r="I12" s="7"/>
      <c r="J12" s="11"/>
      <c r="K12" s="12"/>
      <c r="L12" s="12"/>
      <c r="M12" s="12">
        <f t="shared" si="1"/>
        <v>2079</v>
      </c>
      <c r="N12" s="18"/>
    </row>
    <row r="13" ht="25" customHeight="1" spans="1:14">
      <c r="A13" s="7">
        <v>9</v>
      </c>
      <c r="B13" s="7" t="s">
        <v>117</v>
      </c>
      <c r="C13" s="7" t="s">
        <v>118</v>
      </c>
      <c r="D13" s="7" t="s">
        <v>119</v>
      </c>
      <c r="E13" s="7" t="s">
        <v>8</v>
      </c>
      <c r="F13" s="11">
        <v>3.4335</v>
      </c>
      <c r="G13" s="7">
        <v>1800</v>
      </c>
      <c r="H13" s="12">
        <f t="shared" si="0"/>
        <v>6180.3</v>
      </c>
      <c r="I13" s="7"/>
      <c r="J13" s="11"/>
      <c r="K13" s="12"/>
      <c r="L13" s="12"/>
      <c r="M13" s="12">
        <f t="shared" si="1"/>
        <v>6180.3</v>
      </c>
      <c r="N13" s="18"/>
    </row>
    <row r="14" ht="25" customHeight="1" spans="1:14">
      <c r="A14" s="7">
        <v>10</v>
      </c>
      <c r="B14" s="7" t="s">
        <v>120</v>
      </c>
      <c r="C14" s="7" t="s">
        <v>121</v>
      </c>
      <c r="D14" s="7" t="s">
        <v>102</v>
      </c>
      <c r="E14" s="7" t="s">
        <v>8</v>
      </c>
      <c r="F14" s="11">
        <v>1.1445</v>
      </c>
      <c r="G14" s="7">
        <v>1800</v>
      </c>
      <c r="H14" s="12">
        <f t="shared" si="0"/>
        <v>2060.1</v>
      </c>
      <c r="I14" s="7"/>
      <c r="J14" s="11"/>
      <c r="K14" s="12"/>
      <c r="L14" s="12"/>
      <c r="M14" s="12">
        <f t="shared" si="1"/>
        <v>2060.1</v>
      </c>
      <c r="N14" s="18"/>
    </row>
    <row r="15" ht="25" customHeight="1" spans="1:14">
      <c r="A15" s="7">
        <v>11</v>
      </c>
      <c r="B15" s="7" t="s">
        <v>122</v>
      </c>
      <c r="C15" s="7" t="s">
        <v>123</v>
      </c>
      <c r="D15" s="7" t="s">
        <v>124</v>
      </c>
      <c r="E15" s="7" t="s">
        <v>8</v>
      </c>
      <c r="F15" s="11">
        <v>2.31</v>
      </c>
      <c r="G15" s="7">
        <v>1800</v>
      </c>
      <c r="H15" s="12">
        <f t="shared" si="0"/>
        <v>4158</v>
      </c>
      <c r="I15" s="7"/>
      <c r="J15" s="11"/>
      <c r="K15" s="12"/>
      <c r="L15" s="12"/>
      <c r="M15" s="12">
        <f t="shared" si="1"/>
        <v>4158</v>
      </c>
      <c r="N15" s="18"/>
    </row>
    <row r="16" ht="25" customHeight="1" spans="1:14">
      <c r="A16" s="7">
        <v>12</v>
      </c>
      <c r="B16" s="7" t="s">
        <v>125</v>
      </c>
      <c r="C16" s="7" t="s">
        <v>126</v>
      </c>
      <c r="D16" s="7" t="s">
        <v>127</v>
      </c>
      <c r="E16" s="7" t="s">
        <v>8</v>
      </c>
      <c r="F16" s="11">
        <v>1.0605</v>
      </c>
      <c r="G16" s="7">
        <v>1800</v>
      </c>
      <c r="H16" s="12">
        <f t="shared" si="0"/>
        <v>1908.9</v>
      </c>
      <c r="I16" s="7"/>
      <c r="J16" s="11"/>
      <c r="K16" s="12"/>
      <c r="L16" s="12"/>
      <c r="M16" s="12">
        <f t="shared" si="1"/>
        <v>1908.9</v>
      </c>
      <c r="N16" s="18"/>
    </row>
    <row r="17" ht="25" customHeight="1" spans="1:14">
      <c r="A17" s="7">
        <v>13</v>
      </c>
      <c r="B17" s="7" t="s">
        <v>128</v>
      </c>
      <c r="C17" s="7" t="s">
        <v>129</v>
      </c>
      <c r="D17" s="7" t="s">
        <v>102</v>
      </c>
      <c r="E17" s="7" t="s">
        <v>8</v>
      </c>
      <c r="F17" s="11">
        <v>2.1</v>
      </c>
      <c r="G17" s="7">
        <v>1800</v>
      </c>
      <c r="H17" s="12">
        <f t="shared" si="0"/>
        <v>3780</v>
      </c>
      <c r="I17" s="7"/>
      <c r="J17" s="11"/>
      <c r="K17" s="12"/>
      <c r="L17" s="12"/>
      <c r="M17" s="12">
        <f t="shared" si="1"/>
        <v>3780</v>
      </c>
      <c r="N17" s="18"/>
    </row>
    <row r="18" ht="25" customHeight="1" spans="1:14">
      <c r="A18" s="7">
        <v>14</v>
      </c>
      <c r="B18" s="7" t="s">
        <v>130</v>
      </c>
      <c r="C18" s="7" t="s">
        <v>131</v>
      </c>
      <c r="D18" s="7" t="s">
        <v>132</v>
      </c>
      <c r="E18" s="7" t="s">
        <v>8</v>
      </c>
      <c r="F18" s="11">
        <v>2.877</v>
      </c>
      <c r="G18" s="7">
        <v>1800</v>
      </c>
      <c r="H18" s="12">
        <f t="shared" si="0"/>
        <v>5178.6</v>
      </c>
      <c r="I18" s="7"/>
      <c r="J18" s="11"/>
      <c r="K18" s="12"/>
      <c r="L18" s="12"/>
      <c r="M18" s="12">
        <f t="shared" si="1"/>
        <v>5178.6</v>
      </c>
      <c r="N18" s="18"/>
    </row>
    <row r="19" ht="25" customHeight="1" spans="1:14">
      <c r="A19" s="7">
        <v>15</v>
      </c>
      <c r="B19" s="7" t="s">
        <v>133</v>
      </c>
      <c r="C19" s="7" t="s">
        <v>134</v>
      </c>
      <c r="D19" s="7" t="s">
        <v>135</v>
      </c>
      <c r="E19" s="7" t="s">
        <v>8</v>
      </c>
      <c r="F19" s="11">
        <v>0.525</v>
      </c>
      <c r="G19" s="7">
        <v>1800</v>
      </c>
      <c r="H19" s="12">
        <f t="shared" si="0"/>
        <v>945</v>
      </c>
      <c r="I19" s="7"/>
      <c r="J19" s="11"/>
      <c r="K19" s="12"/>
      <c r="L19" s="12"/>
      <c r="M19" s="12">
        <f t="shared" si="1"/>
        <v>945</v>
      </c>
      <c r="N19" s="18"/>
    </row>
    <row r="20" ht="25" customHeight="1" spans="1:14">
      <c r="A20" s="7">
        <v>16</v>
      </c>
      <c r="B20" s="7" t="s">
        <v>136</v>
      </c>
      <c r="C20" s="7" t="s">
        <v>137</v>
      </c>
      <c r="D20" s="7" t="s">
        <v>111</v>
      </c>
      <c r="E20" s="7" t="s">
        <v>8</v>
      </c>
      <c r="F20" s="11">
        <v>1.302</v>
      </c>
      <c r="G20" s="7">
        <v>1800</v>
      </c>
      <c r="H20" s="12">
        <f t="shared" si="0"/>
        <v>2343.6</v>
      </c>
      <c r="I20" s="7"/>
      <c r="J20" s="11"/>
      <c r="K20" s="12"/>
      <c r="L20" s="12"/>
      <c r="M20" s="12">
        <f t="shared" si="1"/>
        <v>2343.6</v>
      </c>
      <c r="N20" s="18"/>
    </row>
    <row r="21" ht="25" customHeight="1" spans="1:14">
      <c r="A21" s="7">
        <v>17</v>
      </c>
      <c r="B21" s="7" t="s">
        <v>138</v>
      </c>
      <c r="C21" s="7" t="s">
        <v>139</v>
      </c>
      <c r="D21" s="7" t="s">
        <v>140</v>
      </c>
      <c r="E21" s="7" t="s">
        <v>8</v>
      </c>
      <c r="F21" s="11">
        <v>0.315</v>
      </c>
      <c r="G21" s="7">
        <v>1800</v>
      </c>
      <c r="H21" s="12">
        <f t="shared" si="0"/>
        <v>567</v>
      </c>
      <c r="I21" s="7"/>
      <c r="J21" s="11"/>
      <c r="K21" s="12"/>
      <c r="L21" s="12"/>
      <c r="M21" s="12">
        <f t="shared" si="1"/>
        <v>567</v>
      </c>
      <c r="N21" s="18"/>
    </row>
    <row r="22" ht="25" customHeight="1" spans="1:14">
      <c r="A22" s="7">
        <v>18</v>
      </c>
      <c r="B22" s="7" t="s">
        <v>141</v>
      </c>
      <c r="C22" s="7" t="s">
        <v>142</v>
      </c>
      <c r="D22" s="7" t="s">
        <v>143</v>
      </c>
      <c r="E22" s="7" t="s">
        <v>8</v>
      </c>
      <c r="F22" s="11">
        <v>1.155</v>
      </c>
      <c r="G22" s="7">
        <v>1800</v>
      </c>
      <c r="H22" s="12">
        <f t="shared" si="0"/>
        <v>2079</v>
      </c>
      <c r="I22" s="7"/>
      <c r="J22" s="11"/>
      <c r="K22" s="12"/>
      <c r="L22" s="12"/>
      <c r="M22" s="12">
        <f t="shared" si="1"/>
        <v>2079</v>
      </c>
      <c r="N22" s="18"/>
    </row>
    <row r="23" ht="25" customHeight="1" spans="1:14">
      <c r="A23" s="7">
        <v>19</v>
      </c>
      <c r="B23" s="7" t="s">
        <v>144</v>
      </c>
      <c r="C23" s="7" t="s">
        <v>145</v>
      </c>
      <c r="D23" s="7" t="s">
        <v>146</v>
      </c>
      <c r="E23" s="7" t="s">
        <v>8</v>
      </c>
      <c r="F23" s="11">
        <v>0.7875</v>
      </c>
      <c r="G23" s="7">
        <v>1800</v>
      </c>
      <c r="H23" s="12">
        <f t="shared" si="0"/>
        <v>1417.5</v>
      </c>
      <c r="I23" s="7"/>
      <c r="J23" s="11"/>
      <c r="K23" s="12"/>
      <c r="L23" s="12"/>
      <c r="M23" s="12">
        <f t="shared" si="1"/>
        <v>1417.5</v>
      </c>
      <c r="N23" s="18"/>
    </row>
    <row r="24" ht="25" customHeight="1" spans="1:14">
      <c r="A24" s="7">
        <v>20</v>
      </c>
      <c r="B24" s="7" t="s">
        <v>147</v>
      </c>
      <c r="C24" s="7" t="s">
        <v>129</v>
      </c>
      <c r="D24" s="7" t="s">
        <v>135</v>
      </c>
      <c r="E24" s="7" t="s">
        <v>8</v>
      </c>
      <c r="F24" s="11">
        <v>0.315</v>
      </c>
      <c r="G24" s="7">
        <v>1800</v>
      </c>
      <c r="H24" s="12">
        <f t="shared" si="0"/>
        <v>567</v>
      </c>
      <c r="I24" s="7"/>
      <c r="J24" s="11"/>
      <c r="K24" s="12"/>
      <c r="L24" s="12"/>
      <c r="M24" s="12">
        <f t="shared" si="1"/>
        <v>567</v>
      </c>
      <c r="N24" s="18"/>
    </row>
    <row r="25" ht="25" customHeight="1" spans="1:14">
      <c r="A25" s="7">
        <v>21</v>
      </c>
      <c r="B25" s="7" t="s">
        <v>148</v>
      </c>
      <c r="C25" s="7" t="s">
        <v>123</v>
      </c>
      <c r="D25" s="7" t="s">
        <v>149</v>
      </c>
      <c r="E25" s="7" t="s">
        <v>8</v>
      </c>
      <c r="F25" s="11">
        <v>0.1575</v>
      </c>
      <c r="G25" s="7">
        <v>1800</v>
      </c>
      <c r="H25" s="12">
        <f t="shared" si="0"/>
        <v>283.5</v>
      </c>
      <c r="I25" s="7"/>
      <c r="J25" s="11"/>
      <c r="K25" s="12"/>
      <c r="L25" s="12"/>
      <c r="M25" s="12">
        <f t="shared" si="1"/>
        <v>283.5</v>
      </c>
      <c r="N25" s="18"/>
    </row>
    <row r="26" ht="25" customHeight="1" spans="1:14">
      <c r="A26" s="7">
        <v>22</v>
      </c>
      <c r="B26" s="7" t="s">
        <v>150</v>
      </c>
      <c r="C26" s="7" t="s">
        <v>151</v>
      </c>
      <c r="D26" s="7" t="s">
        <v>102</v>
      </c>
      <c r="E26" s="7" t="s">
        <v>8</v>
      </c>
      <c r="F26" s="11">
        <v>0.9975</v>
      </c>
      <c r="G26" s="7">
        <v>1800</v>
      </c>
      <c r="H26" s="12">
        <f t="shared" si="0"/>
        <v>1795.5</v>
      </c>
      <c r="I26" s="7"/>
      <c r="J26" s="11"/>
      <c r="K26" s="12"/>
      <c r="L26" s="12"/>
      <c r="M26" s="12">
        <f t="shared" si="1"/>
        <v>1795.5</v>
      </c>
      <c r="N26" s="18"/>
    </row>
    <row r="27" ht="25" customHeight="1" spans="1:14">
      <c r="A27" s="7">
        <v>23</v>
      </c>
      <c r="B27" s="8" t="s">
        <v>152</v>
      </c>
      <c r="C27" s="7" t="s">
        <v>153</v>
      </c>
      <c r="D27" s="7" t="s">
        <v>154</v>
      </c>
      <c r="E27" s="7" t="s">
        <v>8</v>
      </c>
      <c r="F27" s="11">
        <v>4.2</v>
      </c>
      <c r="G27" s="7">
        <v>1800</v>
      </c>
      <c r="H27" s="12">
        <f t="shared" si="0"/>
        <v>7560</v>
      </c>
      <c r="I27" s="7"/>
      <c r="J27" s="11"/>
      <c r="K27" s="12"/>
      <c r="L27" s="12"/>
      <c r="M27" s="12">
        <f t="shared" si="1"/>
        <v>7560</v>
      </c>
      <c r="N27" s="18"/>
    </row>
    <row r="28" ht="25" customHeight="1" spans="1:14">
      <c r="A28" s="7">
        <v>24</v>
      </c>
      <c r="B28" s="7" t="s">
        <v>155</v>
      </c>
      <c r="C28" s="7" t="s">
        <v>123</v>
      </c>
      <c r="D28" s="7" t="s">
        <v>156</v>
      </c>
      <c r="E28" s="7" t="s">
        <v>10</v>
      </c>
      <c r="F28" s="11">
        <v>0.1155</v>
      </c>
      <c r="G28" s="7">
        <v>1200</v>
      </c>
      <c r="H28" s="12">
        <f t="shared" si="0"/>
        <v>138.6</v>
      </c>
      <c r="I28" s="7"/>
      <c r="J28" s="11"/>
      <c r="K28" s="12"/>
      <c r="L28" s="12"/>
      <c r="M28" s="12">
        <f t="shared" si="1"/>
        <v>138.6</v>
      </c>
      <c r="N28" s="18"/>
    </row>
    <row r="29" ht="25" customHeight="1" spans="1:14">
      <c r="A29" s="7">
        <v>25</v>
      </c>
      <c r="B29" s="7" t="s">
        <v>157</v>
      </c>
      <c r="C29" s="7" t="s">
        <v>158</v>
      </c>
      <c r="D29" s="7" t="s">
        <v>159</v>
      </c>
      <c r="E29" s="7" t="s">
        <v>10</v>
      </c>
      <c r="F29" s="11">
        <v>0.1365</v>
      </c>
      <c r="G29" s="7">
        <v>1200</v>
      </c>
      <c r="H29" s="12">
        <f t="shared" si="0"/>
        <v>163.8</v>
      </c>
      <c r="I29" s="7" t="s">
        <v>96</v>
      </c>
      <c r="J29" s="11">
        <v>0.1365</v>
      </c>
      <c r="K29" s="12">
        <v>1000</v>
      </c>
      <c r="L29" s="12">
        <f t="shared" ref="L29:L46" si="2">J29*K29</f>
        <v>136.5</v>
      </c>
      <c r="M29" s="12">
        <f t="shared" si="1"/>
        <v>300.3</v>
      </c>
      <c r="N29" s="18"/>
    </row>
    <row r="30" ht="25" customHeight="1" spans="1:14">
      <c r="A30" s="7">
        <v>26</v>
      </c>
      <c r="B30" s="7" t="s">
        <v>160</v>
      </c>
      <c r="C30" s="7" t="s">
        <v>145</v>
      </c>
      <c r="D30" s="7" t="s">
        <v>161</v>
      </c>
      <c r="E30" s="7" t="s">
        <v>10</v>
      </c>
      <c r="F30" s="11">
        <v>0.1995</v>
      </c>
      <c r="G30" s="7">
        <v>1200</v>
      </c>
      <c r="H30" s="12">
        <f t="shared" si="0"/>
        <v>239.4</v>
      </c>
      <c r="I30" s="7" t="s">
        <v>96</v>
      </c>
      <c r="J30" s="11">
        <v>0.1995</v>
      </c>
      <c r="K30" s="12">
        <v>1000</v>
      </c>
      <c r="L30" s="12">
        <f t="shared" si="2"/>
        <v>199.5</v>
      </c>
      <c r="M30" s="12">
        <f t="shared" si="1"/>
        <v>438.9</v>
      </c>
      <c r="N30" s="18"/>
    </row>
    <row r="31" ht="25" customHeight="1" spans="1:14">
      <c r="A31" s="7">
        <v>27</v>
      </c>
      <c r="B31" s="7" t="s">
        <v>162</v>
      </c>
      <c r="C31" s="7" t="s">
        <v>101</v>
      </c>
      <c r="D31" s="7" t="s">
        <v>163</v>
      </c>
      <c r="E31" s="7" t="s">
        <v>10</v>
      </c>
      <c r="F31" s="11">
        <v>0.0945</v>
      </c>
      <c r="G31" s="7">
        <v>1200</v>
      </c>
      <c r="H31" s="12">
        <f t="shared" si="0"/>
        <v>113.4</v>
      </c>
      <c r="I31" s="7" t="s">
        <v>96</v>
      </c>
      <c r="J31" s="11">
        <v>0.0945</v>
      </c>
      <c r="K31" s="12">
        <v>1000</v>
      </c>
      <c r="L31" s="12">
        <f t="shared" si="2"/>
        <v>94.5</v>
      </c>
      <c r="M31" s="12">
        <f t="shared" si="1"/>
        <v>207.9</v>
      </c>
      <c r="N31" s="18"/>
    </row>
    <row r="32" ht="25" customHeight="1" spans="1:14">
      <c r="A32" s="7">
        <v>28</v>
      </c>
      <c r="B32" s="7" t="s">
        <v>164</v>
      </c>
      <c r="C32" s="7" t="s">
        <v>139</v>
      </c>
      <c r="D32" s="7" t="s">
        <v>165</v>
      </c>
      <c r="E32" s="7" t="s">
        <v>10</v>
      </c>
      <c r="F32" s="11">
        <v>0.0735</v>
      </c>
      <c r="G32" s="7">
        <v>1200</v>
      </c>
      <c r="H32" s="12">
        <f t="shared" si="0"/>
        <v>88.2</v>
      </c>
      <c r="I32" s="7" t="s">
        <v>96</v>
      </c>
      <c r="J32" s="11">
        <v>0.0735</v>
      </c>
      <c r="K32" s="12">
        <v>1000</v>
      </c>
      <c r="L32" s="12">
        <f t="shared" si="2"/>
        <v>73.5</v>
      </c>
      <c r="M32" s="12">
        <f t="shared" si="1"/>
        <v>161.7</v>
      </c>
      <c r="N32" s="18"/>
    </row>
    <row r="33" ht="25" customHeight="1" spans="1:14">
      <c r="A33" s="7">
        <v>29</v>
      </c>
      <c r="B33" s="7" t="s">
        <v>166</v>
      </c>
      <c r="C33" s="7" t="s">
        <v>151</v>
      </c>
      <c r="D33" s="7" t="s">
        <v>167</v>
      </c>
      <c r="E33" s="7" t="s">
        <v>10</v>
      </c>
      <c r="F33" s="11">
        <v>0.1785</v>
      </c>
      <c r="G33" s="7">
        <v>1200</v>
      </c>
      <c r="H33" s="12">
        <f t="shared" si="0"/>
        <v>214.2</v>
      </c>
      <c r="I33" s="7" t="s">
        <v>96</v>
      </c>
      <c r="J33" s="11">
        <v>0.1785</v>
      </c>
      <c r="K33" s="12">
        <v>1000</v>
      </c>
      <c r="L33" s="12">
        <f t="shared" si="2"/>
        <v>178.5</v>
      </c>
      <c r="M33" s="12">
        <f t="shared" si="1"/>
        <v>392.7</v>
      </c>
      <c r="N33" s="18"/>
    </row>
    <row r="34" ht="25" customHeight="1" spans="1:14">
      <c r="A34" s="7">
        <v>30</v>
      </c>
      <c r="B34" s="7" t="s">
        <v>168</v>
      </c>
      <c r="C34" s="7" t="s">
        <v>101</v>
      </c>
      <c r="D34" s="7" t="s">
        <v>169</v>
      </c>
      <c r="E34" s="7" t="s">
        <v>10</v>
      </c>
      <c r="F34" s="11">
        <v>0.147</v>
      </c>
      <c r="G34" s="7">
        <v>1200</v>
      </c>
      <c r="H34" s="12">
        <f t="shared" si="0"/>
        <v>176.4</v>
      </c>
      <c r="I34" s="7" t="s">
        <v>96</v>
      </c>
      <c r="J34" s="11">
        <v>0.147</v>
      </c>
      <c r="K34" s="12">
        <v>1000</v>
      </c>
      <c r="L34" s="12">
        <f t="shared" si="2"/>
        <v>147</v>
      </c>
      <c r="M34" s="12">
        <f t="shared" si="1"/>
        <v>323.4</v>
      </c>
      <c r="N34" s="18"/>
    </row>
    <row r="35" ht="25" customHeight="1" spans="1:14">
      <c r="A35" s="7">
        <v>31</v>
      </c>
      <c r="B35" s="7" t="s">
        <v>170</v>
      </c>
      <c r="C35" s="7" t="s">
        <v>171</v>
      </c>
      <c r="D35" s="7" t="s">
        <v>163</v>
      </c>
      <c r="E35" s="7" t="s">
        <v>10</v>
      </c>
      <c r="F35" s="11">
        <v>0.0525</v>
      </c>
      <c r="G35" s="7">
        <v>1200</v>
      </c>
      <c r="H35" s="12">
        <f t="shared" si="0"/>
        <v>63</v>
      </c>
      <c r="I35" s="7" t="s">
        <v>96</v>
      </c>
      <c r="J35" s="11">
        <v>0.0525</v>
      </c>
      <c r="K35" s="12">
        <v>1000</v>
      </c>
      <c r="L35" s="12">
        <f t="shared" si="2"/>
        <v>52.5</v>
      </c>
      <c r="M35" s="12">
        <f t="shared" si="1"/>
        <v>115.5</v>
      </c>
      <c r="N35" s="18"/>
    </row>
    <row r="36" ht="25" customHeight="1" spans="1:14">
      <c r="A36" s="7">
        <v>32</v>
      </c>
      <c r="B36" s="7" t="s">
        <v>172</v>
      </c>
      <c r="C36" s="7" t="s">
        <v>171</v>
      </c>
      <c r="D36" s="7" t="s">
        <v>173</v>
      </c>
      <c r="E36" s="7" t="s">
        <v>10</v>
      </c>
      <c r="F36" s="11">
        <v>0.0525</v>
      </c>
      <c r="G36" s="7">
        <v>1200</v>
      </c>
      <c r="H36" s="12">
        <f t="shared" si="0"/>
        <v>63</v>
      </c>
      <c r="I36" s="7" t="s">
        <v>96</v>
      </c>
      <c r="J36" s="11">
        <v>0.0525</v>
      </c>
      <c r="K36" s="12">
        <v>1000</v>
      </c>
      <c r="L36" s="12">
        <f t="shared" si="2"/>
        <v>52.5</v>
      </c>
      <c r="M36" s="12">
        <f t="shared" si="1"/>
        <v>115.5</v>
      </c>
      <c r="N36" s="18"/>
    </row>
    <row r="37" ht="25" customHeight="1" spans="1:14">
      <c r="A37" s="7">
        <v>33</v>
      </c>
      <c r="B37" s="7" t="s">
        <v>157</v>
      </c>
      <c r="C37" s="7" t="s">
        <v>158</v>
      </c>
      <c r="D37" s="7" t="s">
        <v>159</v>
      </c>
      <c r="E37" s="7" t="s">
        <v>10</v>
      </c>
      <c r="F37" s="11">
        <v>0.189</v>
      </c>
      <c r="G37" s="7">
        <v>1200</v>
      </c>
      <c r="H37" s="12">
        <f t="shared" si="0"/>
        <v>226.8</v>
      </c>
      <c r="I37" s="7" t="s">
        <v>96</v>
      </c>
      <c r="J37" s="11">
        <v>0.189</v>
      </c>
      <c r="K37" s="12">
        <v>1000</v>
      </c>
      <c r="L37" s="12">
        <f t="shared" si="2"/>
        <v>189</v>
      </c>
      <c r="M37" s="12">
        <f t="shared" si="1"/>
        <v>415.8</v>
      </c>
      <c r="N37" s="18"/>
    </row>
    <row r="38" ht="25" customHeight="1" spans="1:14">
      <c r="A38" s="7">
        <v>34</v>
      </c>
      <c r="B38" s="7" t="s">
        <v>160</v>
      </c>
      <c r="C38" s="7" t="s">
        <v>145</v>
      </c>
      <c r="D38" s="7" t="s">
        <v>161</v>
      </c>
      <c r="E38" s="7" t="s">
        <v>10</v>
      </c>
      <c r="F38" s="11">
        <v>0.1995</v>
      </c>
      <c r="G38" s="7">
        <v>1200</v>
      </c>
      <c r="H38" s="12">
        <f t="shared" ref="H38:H69" si="3">G38*F38</f>
        <v>239.4</v>
      </c>
      <c r="I38" s="7" t="s">
        <v>96</v>
      </c>
      <c r="J38" s="11">
        <v>0.1995</v>
      </c>
      <c r="K38" s="12">
        <v>1000</v>
      </c>
      <c r="L38" s="12">
        <f t="shared" si="2"/>
        <v>199.5</v>
      </c>
      <c r="M38" s="12">
        <f t="shared" ref="M38:M57" si="4">H38+L38</f>
        <v>438.9</v>
      </c>
      <c r="N38" s="18"/>
    </row>
    <row r="39" ht="25" customHeight="1" spans="1:14">
      <c r="A39" s="7">
        <v>35</v>
      </c>
      <c r="B39" s="7" t="s">
        <v>174</v>
      </c>
      <c r="C39" s="7" t="s">
        <v>126</v>
      </c>
      <c r="D39" s="7" t="s">
        <v>167</v>
      </c>
      <c r="E39" s="7" t="s">
        <v>10</v>
      </c>
      <c r="F39" s="11">
        <v>0.189</v>
      </c>
      <c r="G39" s="7">
        <v>1200</v>
      </c>
      <c r="H39" s="12">
        <f t="shared" si="3"/>
        <v>226.8</v>
      </c>
      <c r="I39" s="7" t="s">
        <v>96</v>
      </c>
      <c r="J39" s="11">
        <v>0.189</v>
      </c>
      <c r="K39" s="12">
        <v>1000</v>
      </c>
      <c r="L39" s="12">
        <f t="shared" si="2"/>
        <v>189</v>
      </c>
      <c r="M39" s="12">
        <f t="shared" si="4"/>
        <v>415.8</v>
      </c>
      <c r="N39" s="18"/>
    </row>
    <row r="40" ht="25" customHeight="1" spans="1:14">
      <c r="A40" s="7">
        <v>36</v>
      </c>
      <c r="B40" s="7" t="s">
        <v>175</v>
      </c>
      <c r="C40" s="7" t="s">
        <v>176</v>
      </c>
      <c r="D40" s="7" t="s">
        <v>159</v>
      </c>
      <c r="E40" s="7" t="s">
        <v>10</v>
      </c>
      <c r="F40" s="11">
        <v>0.294</v>
      </c>
      <c r="G40" s="7">
        <v>1200</v>
      </c>
      <c r="H40" s="12">
        <f t="shared" si="3"/>
        <v>352.8</v>
      </c>
      <c r="I40" s="7" t="s">
        <v>96</v>
      </c>
      <c r="J40" s="11">
        <v>0.294</v>
      </c>
      <c r="K40" s="12">
        <v>1000</v>
      </c>
      <c r="L40" s="12">
        <f t="shared" si="2"/>
        <v>294</v>
      </c>
      <c r="M40" s="12">
        <f t="shared" si="4"/>
        <v>646.8</v>
      </c>
      <c r="N40" s="18"/>
    </row>
    <row r="41" ht="25" customHeight="1" spans="1:14">
      <c r="A41" s="7">
        <v>37</v>
      </c>
      <c r="B41" s="7" t="s">
        <v>177</v>
      </c>
      <c r="C41" s="7" t="s">
        <v>126</v>
      </c>
      <c r="D41" s="7" t="s">
        <v>111</v>
      </c>
      <c r="E41" s="7" t="s">
        <v>10</v>
      </c>
      <c r="F41" s="11">
        <v>0.147</v>
      </c>
      <c r="G41" s="7">
        <v>1200</v>
      </c>
      <c r="H41" s="12">
        <f t="shared" si="3"/>
        <v>176.4</v>
      </c>
      <c r="I41" s="7" t="s">
        <v>96</v>
      </c>
      <c r="J41" s="11">
        <v>0.147</v>
      </c>
      <c r="K41" s="12">
        <v>1000</v>
      </c>
      <c r="L41" s="12">
        <f t="shared" si="2"/>
        <v>147</v>
      </c>
      <c r="M41" s="12">
        <f t="shared" si="4"/>
        <v>323.4</v>
      </c>
      <c r="N41" s="18"/>
    </row>
    <row r="42" ht="25" customHeight="1" spans="1:14">
      <c r="A42" s="7">
        <v>38</v>
      </c>
      <c r="B42" s="7" t="s">
        <v>178</v>
      </c>
      <c r="C42" s="7" t="s">
        <v>129</v>
      </c>
      <c r="D42" s="7" t="s">
        <v>135</v>
      </c>
      <c r="E42" s="7" t="s">
        <v>10</v>
      </c>
      <c r="F42" s="11">
        <v>0.147</v>
      </c>
      <c r="G42" s="7">
        <v>1200</v>
      </c>
      <c r="H42" s="12">
        <f t="shared" si="3"/>
        <v>176.4</v>
      </c>
      <c r="I42" s="7" t="s">
        <v>96</v>
      </c>
      <c r="J42" s="11">
        <v>0.147</v>
      </c>
      <c r="K42" s="12">
        <v>1000</v>
      </c>
      <c r="L42" s="12">
        <f t="shared" si="2"/>
        <v>147</v>
      </c>
      <c r="M42" s="12">
        <f t="shared" si="4"/>
        <v>323.4</v>
      </c>
      <c r="N42" s="18"/>
    </row>
    <row r="43" ht="25" customHeight="1" spans="1:14">
      <c r="A43" s="7">
        <v>39</v>
      </c>
      <c r="B43" s="7" t="s">
        <v>179</v>
      </c>
      <c r="C43" s="7" t="s">
        <v>129</v>
      </c>
      <c r="D43" s="7" t="s">
        <v>180</v>
      </c>
      <c r="E43" s="7" t="s">
        <v>10</v>
      </c>
      <c r="F43" s="11">
        <v>0.2415</v>
      </c>
      <c r="G43" s="7">
        <v>1200</v>
      </c>
      <c r="H43" s="12">
        <f t="shared" si="3"/>
        <v>289.8</v>
      </c>
      <c r="I43" s="7" t="s">
        <v>96</v>
      </c>
      <c r="J43" s="11">
        <v>0.2415</v>
      </c>
      <c r="K43" s="12">
        <v>1000</v>
      </c>
      <c r="L43" s="12">
        <f t="shared" si="2"/>
        <v>241.5</v>
      </c>
      <c r="M43" s="12">
        <f t="shared" si="4"/>
        <v>531.3</v>
      </c>
      <c r="N43" s="18"/>
    </row>
    <row r="44" ht="25" customHeight="1" spans="1:14">
      <c r="A44" s="7">
        <v>40</v>
      </c>
      <c r="B44" s="7" t="s">
        <v>181</v>
      </c>
      <c r="C44" s="7" t="s">
        <v>61</v>
      </c>
      <c r="D44" s="7" t="s">
        <v>56</v>
      </c>
      <c r="E44" s="7" t="s">
        <v>10</v>
      </c>
      <c r="F44" s="11">
        <v>0.1785</v>
      </c>
      <c r="G44" s="7">
        <v>1200</v>
      </c>
      <c r="H44" s="12">
        <f t="shared" si="3"/>
        <v>214.2</v>
      </c>
      <c r="I44" s="7" t="s">
        <v>96</v>
      </c>
      <c r="J44" s="11">
        <v>0.1785</v>
      </c>
      <c r="K44" s="12">
        <v>1000</v>
      </c>
      <c r="L44" s="12">
        <f t="shared" si="2"/>
        <v>178.5</v>
      </c>
      <c r="M44" s="12">
        <f t="shared" si="4"/>
        <v>392.7</v>
      </c>
      <c r="N44" s="18"/>
    </row>
    <row r="45" ht="25" customHeight="1" spans="1:14">
      <c r="A45" s="7">
        <v>41</v>
      </c>
      <c r="B45" s="7" t="s">
        <v>182</v>
      </c>
      <c r="C45" s="7" t="s">
        <v>183</v>
      </c>
      <c r="D45" s="7" t="s">
        <v>184</v>
      </c>
      <c r="E45" s="7" t="s">
        <v>10</v>
      </c>
      <c r="F45" s="11">
        <v>0.1365</v>
      </c>
      <c r="G45" s="7">
        <v>1200</v>
      </c>
      <c r="H45" s="12">
        <f t="shared" si="3"/>
        <v>163.8</v>
      </c>
      <c r="I45" s="7" t="s">
        <v>96</v>
      </c>
      <c r="J45" s="11">
        <v>0.1365</v>
      </c>
      <c r="K45" s="12">
        <v>1000</v>
      </c>
      <c r="L45" s="12">
        <f t="shared" si="2"/>
        <v>136.5</v>
      </c>
      <c r="M45" s="12">
        <f t="shared" si="4"/>
        <v>300.3</v>
      </c>
      <c r="N45" s="18"/>
    </row>
    <row r="46" ht="25" customHeight="1" spans="1:14">
      <c r="A46" s="7">
        <v>42</v>
      </c>
      <c r="B46" s="7" t="s">
        <v>185</v>
      </c>
      <c r="C46" s="7" t="s">
        <v>139</v>
      </c>
      <c r="D46" s="7" t="s">
        <v>169</v>
      </c>
      <c r="E46" s="7" t="s">
        <v>10</v>
      </c>
      <c r="F46" s="11">
        <v>0.21</v>
      </c>
      <c r="G46" s="7">
        <v>1200</v>
      </c>
      <c r="H46" s="12">
        <f t="shared" si="3"/>
        <v>252</v>
      </c>
      <c r="I46" s="7" t="s">
        <v>96</v>
      </c>
      <c r="J46" s="11">
        <v>0.21</v>
      </c>
      <c r="K46" s="12">
        <v>1000</v>
      </c>
      <c r="L46" s="12">
        <f t="shared" si="2"/>
        <v>210</v>
      </c>
      <c r="M46" s="12">
        <f t="shared" si="4"/>
        <v>462</v>
      </c>
      <c r="N46" s="18"/>
    </row>
    <row r="47" ht="25" customHeight="1" spans="1:14">
      <c r="A47" s="7">
        <v>43</v>
      </c>
      <c r="B47" s="7" t="s">
        <v>186</v>
      </c>
      <c r="C47" s="7" t="s">
        <v>187</v>
      </c>
      <c r="D47" s="7" t="s">
        <v>169</v>
      </c>
      <c r="E47" s="7" t="s">
        <v>8</v>
      </c>
      <c r="F47" s="11">
        <v>0.735</v>
      </c>
      <c r="G47" s="7">
        <v>1800</v>
      </c>
      <c r="H47" s="12">
        <f t="shared" si="3"/>
        <v>1323</v>
      </c>
      <c r="I47" s="7"/>
      <c r="J47" s="11"/>
      <c r="K47" s="12"/>
      <c r="L47" s="12"/>
      <c r="M47" s="12">
        <f t="shared" si="4"/>
        <v>1323</v>
      </c>
      <c r="N47" s="18"/>
    </row>
    <row r="48" ht="25" customHeight="1" spans="1:14">
      <c r="A48" s="7">
        <v>44</v>
      </c>
      <c r="B48" s="7" t="s">
        <v>188</v>
      </c>
      <c r="C48" s="7" t="s">
        <v>139</v>
      </c>
      <c r="D48" s="7" t="s">
        <v>102</v>
      </c>
      <c r="E48" s="7" t="s">
        <v>8</v>
      </c>
      <c r="F48" s="11">
        <v>0.735</v>
      </c>
      <c r="G48" s="7">
        <v>1800</v>
      </c>
      <c r="H48" s="12">
        <f t="shared" si="3"/>
        <v>1323</v>
      </c>
      <c r="I48" s="7"/>
      <c r="J48" s="11"/>
      <c r="K48" s="12"/>
      <c r="L48" s="12"/>
      <c r="M48" s="12">
        <f t="shared" si="4"/>
        <v>1323</v>
      </c>
      <c r="N48" s="18"/>
    </row>
    <row r="49" ht="25" customHeight="1" spans="1:14">
      <c r="A49" s="7">
        <v>45</v>
      </c>
      <c r="B49" s="7" t="s">
        <v>189</v>
      </c>
      <c r="C49" s="7" t="s">
        <v>134</v>
      </c>
      <c r="D49" s="7" t="s">
        <v>102</v>
      </c>
      <c r="E49" s="7" t="s">
        <v>8</v>
      </c>
      <c r="F49" s="11">
        <v>0.1575</v>
      </c>
      <c r="G49" s="7">
        <v>1800</v>
      </c>
      <c r="H49" s="12">
        <f t="shared" si="3"/>
        <v>283.5</v>
      </c>
      <c r="I49" s="7"/>
      <c r="J49" s="11"/>
      <c r="K49" s="12"/>
      <c r="L49" s="12"/>
      <c r="M49" s="12">
        <f t="shared" si="4"/>
        <v>283.5</v>
      </c>
      <c r="N49" s="18"/>
    </row>
    <row r="50" ht="25" customHeight="1" spans="1:14">
      <c r="A50" s="7">
        <v>46</v>
      </c>
      <c r="B50" s="7" t="s">
        <v>190</v>
      </c>
      <c r="C50" s="7" t="s">
        <v>191</v>
      </c>
      <c r="D50" s="7" t="s">
        <v>192</v>
      </c>
      <c r="E50" s="7" t="s">
        <v>8</v>
      </c>
      <c r="F50" s="11">
        <v>1.06</v>
      </c>
      <c r="G50" s="7">
        <v>1800</v>
      </c>
      <c r="H50" s="12">
        <f t="shared" si="3"/>
        <v>1908</v>
      </c>
      <c r="I50" s="7"/>
      <c r="J50" s="11"/>
      <c r="K50" s="12"/>
      <c r="L50" s="12"/>
      <c r="M50" s="12">
        <f t="shared" si="4"/>
        <v>1908</v>
      </c>
      <c r="N50" s="18"/>
    </row>
    <row r="51" ht="25" customHeight="1" spans="1:14">
      <c r="A51" s="7">
        <v>47</v>
      </c>
      <c r="B51" s="7" t="s">
        <v>193</v>
      </c>
      <c r="C51" s="7" t="s">
        <v>194</v>
      </c>
      <c r="D51" s="7" t="s">
        <v>163</v>
      </c>
      <c r="E51" s="7" t="s">
        <v>10</v>
      </c>
      <c r="F51" s="11">
        <v>0.714</v>
      </c>
      <c r="G51" s="7">
        <v>1200</v>
      </c>
      <c r="H51" s="12">
        <f t="shared" si="3"/>
        <v>856.8</v>
      </c>
      <c r="I51" s="7"/>
      <c r="J51" s="11"/>
      <c r="K51" s="12"/>
      <c r="L51" s="12"/>
      <c r="M51" s="12">
        <f t="shared" si="4"/>
        <v>856.8</v>
      </c>
      <c r="N51" s="18"/>
    </row>
    <row r="52" ht="25" customHeight="1" spans="1:14">
      <c r="A52" s="7">
        <v>48</v>
      </c>
      <c r="B52" s="7" t="s">
        <v>195</v>
      </c>
      <c r="C52" s="7" t="s">
        <v>196</v>
      </c>
      <c r="D52" s="7" t="s">
        <v>197</v>
      </c>
      <c r="E52" s="7" t="s">
        <v>10</v>
      </c>
      <c r="F52" s="11">
        <v>0.735</v>
      </c>
      <c r="G52" s="7">
        <v>1200</v>
      </c>
      <c r="H52" s="12">
        <f t="shared" si="3"/>
        <v>882</v>
      </c>
      <c r="I52" s="7" t="s">
        <v>96</v>
      </c>
      <c r="J52" s="11">
        <v>0.74</v>
      </c>
      <c r="K52" s="12">
        <v>1000</v>
      </c>
      <c r="L52" s="12">
        <f>J52*K52</f>
        <v>740</v>
      </c>
      <c r="M52" s="12">
        <f t="shared" si="4"/>
        <v>1622</v>
      </c>
      <c r="N52" s="18"/>
    </row>
    <row r="53" ht="25" customHeight="1" spans="1:14">
      <c r="A53" s="7">
        <v>49</v>
      </c>
      <c r="B53" s="7" t="s">
        <v>198</v>
      </c>
      <c r="C53" s="7" t="s">
        <v>199</v>
      </c>
      <c r="D53" s="7" t="s">
        <v>200</v>
      </c>
      <c r="E53" s="7" t="s">
        <v>10</v>
      </c>
      <c r="F53" s="11">
        <v>0.8295</v>
      </c>
      <c r="G53" s="7">
        <v>1200</v>
      </c>
      <c r="H53" s="12">
        <f t="shared" si="3"/>
        <v>995.4</v>
      </c>
      <c r="I53" s="7"/>
      <c r="J53" s="11"/>
      <c r="K53" s="12"/>
      <c r="L53" s="12"/>
      <c r="M53" s="12">
        <f t="shared" si="4"/>
        <v>995.4</v>
      </c>
      <c r="N53" s="18"/>
    </row>
    <row r="54" ht="25" customHeight="1" spans="1:14">
      <c r="A54" s="7">
        <v>50</v>
      </c>
      <c r="B54" s="7" t="s">
        <v>201</v>
      </c>
      <c r="C54" s="7" t="s">
        <v>139</v>
      </c>
      <c r="D54" s="7" t="s">
        <v>167</v>
      </c>
      <c r="E54" s="7" t="s">
        <v>8</v>
      </c>
      <c r="F54" s="11">
        <v>0.1995</v>
      </c>
      <c r="G54" s="7">
        <v>1800</v>
      </c>
      <c r="H54" s="12">
        <f t="shared" si="3"/>
        <v>359.1</v>
      </c>
      <c r="I54" s="7"/>
      <c r="J54" s="11"/>
      <c r="K54" s="12"/>
      <c r="L54" s="12"/>
      <c r="M54" s="12">
        <f t="shared" si="4"/>
        <v>359.1</v>
      </c>
      <c r="N54" s="18"/>
    </row>
    <row r="55" ht="25" customHeight="1" spans="1:14">
      <c r="A55" s="7">
        <v>51</v>
      </c>
      <c r="B55" s="7" t="s">
        <v>202</v>
      </c>
      <c r="C55" s="7" t="s">
        <v>137</v>
      </c>
      <c r="D55" s="7" t="s">
        <v>203</v>
      </c>
      <c r="E55" s="7" t="s">
        <v>8</v>
      </c>
      <c r="F55" s="11">
        <v>0.1575</v>
      </c>
      <c r="G55" s="7">
        <v>1800</v>
      </c>
      <c r="H55" s="12">
        <f t="shared" si="3"/>
        <v>283.5</v>
      </c>
      <c r="I55" s="7"/>
      <c r="J55" s="11"/>
      <c r="K55" s="12"/>
      <c r="L55" s="12"/>
      <c r="M55" s="12">
        <f t="shared" si="4"/>
        <v>283.5</v>
      </c>
      <c r="N55" s="18"/>
    </row>
    <row r="56" ht="25" customHeight="1" spans="1:14">
      <c r="A56" s="7">
        <v>52</v>
      </c>
      <c r="B56" s="7" t="s">
        <v>204</v>
      </c>
      <c r="C56" s="7" t="s">
        <v>129</v>
      </c>
      <c r="D56" s="7" t="s">
        <v>111</v>
      </c>
      <c r="E56" s="7" t="s">
        <v>8</v>
      </c>
      <c r="F56" s="11">
        <v>0.42</v>
      </c>
      <c r="G56" s="7">
        <v>1800</v>
      </c>
      <c r="H56" s="12">
        <f t="shared" si="3"/>
        <v>756</v>
      </c>
      <c r="I56" s="7"/>
      <c r="J56" s="11"/>
      <c r="K56" s="12"/>
      <c r="L56" s="12"/>
      <c r="M56" s="12">
        <f t="shared" si="4"/>
        <v>756</v>
      </c>
      <c r="N56" s="18"/>
    </row>
    <row r="57" ht="25" customHeight="1" spans="1:14">
      <c r="A57" s="7">
        <v>53</v>
      </c>
      <c r="B57" s="7" t="s">
        <v>205</v>
      </c>
      <c r="C57" s="7" t="s">
        <v>183</v>
      </c>
      <c r="D57" s="7" t="s">
        <v>206</v>
      </c>
      <c r="E57" s="7" t="s">
        <v>8</v>
      </c>
      <c r="F57" s="11">
        <v>0.441</v>
      </c>
      <c r="G57" s="7">
        <v>1800</v>
      </c>
      <c r="H57" s="12">
        <f t="shared" si="3"/>
        <v>793.8</v>
      </c>
      <c r="I57" s="7"/>
      <c r="J57" s="11"/>
      <c r="K57" s="12"/>
      <c r="L57" s="12"/>
      <c r="M57" s="12">
        <f t="shared" si="4"/>
        <v>793.8</v>
      </c>
      <c r="N57" s="18"/>
    </row>
    <row r="58" ht="25" customHeight="1" spans="1:14">
      <c r="A58" s="7">
        <v>54</v>
      </c>
      <c r="B58" s="7" t="s">
        <v>207</v>
      </c>
      <c r="C58" s="7" t="s">
        <v>145</v>
      </c>
      <c r="D58" s="7" t="s">
        <v>169</v>
      </c>
      <c r="E58" s="7" t="s">
        <v>8</v>
      </c>
      <c r="F58" s="11">
        <v>0.42</v>
      </c>
      <c r="G58" s="7">
        <v>1800</v>
      </c>
      <c r="H58" s="12">
        <f t="shared" si="3"/>
        <v>756</v>
      </c>
      <c r="I58" s="7"/>
      <c r="J58" s="11"/>
      <c r="K58" s="12"/>
      <c r="L58" s="12"/>
      <c r="M58" s="12">
        <f t="shared" ref="M58:M94" si="5">H58+L58</f>
        <v>756</v>
      </c>
      <c r="N58" s="18"/>
    </row>
    <row r="59" ht="25" customHeight="1" spans="1:14">
      <c r="A59" s="7">
        <v>55</v>
      </c>
      <c r="B59" s="7" t="s">
        <v>208</v>
      </c>
      <c r="C59" s="7" t="s">
        <v>137</v>
      </c>
      <c r="D59" s="7" t="s">
        <v>167</v>
      </c>
      <c r="E59" s="7" t="s">
        <v>8</v>
      </c>
      <c r="F59" s="11">
        <v>0.504</v>
      </c>
      <c r="G59" s="7">
        <v>1800</v>
      </c>
      <c r="H59" s="12">
        <f t="shared" si="3"/>
        <v>907.2</v>
      </c>
      <c r="I59" s="7"/>
      <c r="J59" s="11"/>
      <c r="K59" s="12"/>
      <c r="L59" s="12"/>
      <c r="M59" s="12">
        <f t="shared" si="5"/>
        <v>907.2</v>
      </c>
      <c r="N59" s="18"/>
    </row>
    <row r="60" ht="25" customHeight="1" spans="1:14">
      <c r="A60" s="7">
        <v>56</v>
      </c>
      <c r="B60" s="7" t="s">
        <v>209</v>
      </c>
      <c r="C60" s="7" t="s">
        <v>145</v>
      </c>
      <c r="D60" s="7" t="s">
        <v>135</v>
      </c>
      <c r="E60" s="7" t="s">
        <v>8</v>
      </c>
      <c r="F60" s="11">
        <v>0.21</v>
      </c>
      <c r="G60" s="7">
        <v>1800</v>
      </c>
      <c r="H60" s="12">
        <f t="shared" si="3"/>
        <v>378</v>
      </c>
      <c r="I60" s="7"/>
      <c r="J60" s="11"/>
      <c r="K60" s="12"/>
      <c r="L60" s="12"/>
      <c r="M60" s="12">
        <f t="shared" si="5"/>
        <v>378</v>
      </c>
      <c r="N60" s="18"/>
    </row>
    <row r="61" ht="25" customHeight="1" spans="1:14">
      <c r="A61" s="7">
        <v>57</v>
      </c>
      <c r="B61" s="7" t="s">
        <v>210</v>
      </c>
      <c r="C61" s="7" t="s">
        <v>101</v>
      </c>
      <c r="D61" s="7" t="s">
        <v>211</v>
      </c>
      <c r="E61" s="7" t="s">
        <v>8</v>
      </c>
      <c r="F61" s="11">
        <v>0.189</v>
      </c>
      <c r="G61" s="7">
        <v>1800</v>
      </c>
      <c r="H61" s="12">
        <f t="shared" si="3"/>
        <v>340.2</v>
      </c>
      <c r="I61" s="7"/>
      <c r="J61" s="11"/>
      <c r="K61" s="12"/>
      <c r="L61" s="12"/>
      <c r="M61" s="12">
        <f t="shared" si="5"/>
        <v>340.2</v>
      </c>
      <c r="N61" s="18"/>
    </row>
    <row r="62" ht="25" customHeight="1" spans="1:14">
      <c r="A62" s="7">
        <v>58</v>
      </c>
      <c r="B62" s="7" t="s">
        <v>212</v>
      </c>
      <c r="C62" s="7" t="s">
        <v>137</v>
      </c>
      <c r="D62" s="7" t="s">
        <v>163</v>
      </c>
      <c r="E62" s="7" t="s">
        <v>8</v>
      </c>
      <c r="F62" s="11">
        <v>0.5805</v>
      </c>
      <c r="G62" s="7">
        <v>1800</v>
      </c>
      <c r="H62" s="12">
        <f t="shared" si="3"/>
        <v>1044.9</v>
      </c>
      <c r="I62" s="7"/>
      <c r="J62" s="11"/>
      <c r="K62" s="12"/>
      <c r="L62" s="12"/>
      <c r="M62" s="12">
        <f t="shared" si="5"/>
        <v>1044.9</v>
      </c>
      <c r="N62" s="18"/>
    </row>
    <row r="63" ht="25" customHeight="1" spans="1:14">
      <c r="A63" s="7">
        <v>59</v>
      </c>
      <c r="B63" s="7" t="s">
        <v>210</v>
      </c>
      <c r="C63" s="7" t="s">
        <v>101</v>
      </c>
      <c r="D63" s="7" t="s">
        <v>211</v>
      </c>
      <c r="E63" s="7" t="s">
        <v>8</v>
      </c>
      <c r="F63" s="11">
        <v>0.462</v>
      </c>
      <c r="G63" s="7">
        <v>1800</v>
      </c>
      <c r="H63" s="12">
        <f t="shared" si="3"/>
        <v>831.6</v>
      </c>
      <c r="I63" s="7"/>
      <c r="J63" s="11"/>
      <c r="K63" s="12"/>
      <c r="L63" s="12"/>
      <c r="M63" s="12">
        <f t="shared" si="5"/>
        <v>831.6</v>
      </c>
      <c r="N63" s="18"/>
    </row>
    <row r="64" ht="25" customHeight="1" spans="1:14">
      <c r="A64" s="7">
        <v>60</v>
      </c>
      <c r="B64" s="7" t="s">
        <v>213</v>
      </c>
      <c r="C64" s="7" t="s">
        <v>214</v>
      </c>
      <c r="D64" s="7" t="s">
        <v>215</v>
      </c>
      <c r="E64" s="7" t="s">
        <v>8</v>
      </c>
      <c r="F64" s="11">
        <v>0.105</v>
      </c>
      <c r="G64" s="7">
        <v>1800</v>
      </c>
      <c r="H64" s="12">
        <f t="shared" si="3"/>
        <v>189</v>
      </c>
      <c r="I64" s="7"/>
      <c r="J64" s="11"/>
      <c r="K64" s="12"/>
      <c r="L64" s="12"/>
      <c r="M64" s="12">
        <f t="shared" si="5"/>
        <v>189</v>
      </c>
      <c r="N64" s="18"/>
    </row>
    <row r="65" ht="25" customHeight="1" spans="1:14">
      <c r="A65" s="7">
        <v>61</v>
      </c>
      <c r="B65" s="7" t="s">
        <v>216</v>
      </c>
      <c r="C65" s="7" t="s">
        <v>137</v>
      </c>
      <c r="D65" s="7" t="s">
        <v>167</v>
      </c>
      <c r="E65" s="7" t="s">
        <v>8</v>
      </c>
      <c r="F65" s="11">
        <v>0.462</v>
      </c>
      <c r="G65" s="7">
        <v>1800</v>
      </c>
      <c r="H65" s="12">
        <f t="shared" si="3"/>
        <v>831.6</v>
      </c>
      <c r="I65" s="7"/>
      <c r="J65" s="11"/>
      <c r="K65" s="12"/>
      <c r="L65" s="12"/>
      <c r="M65" s="12">
        <f t="shared" si="5"/>
        <v>831.6</v>
      </c>
      <c r="N65" s="18"/>
    </row>
    <row r="66" ht="25" customHeight="1" spans="1:14">
      <c r="A66" s="7">
        <v>62</v>
      </c>
      <c r="B66" s="7" t="s">
        <v>217</v>
      </c>
      <c r="C66" s="7" t="s">
        <v>139</v>
      </c>
      <c r="D66" s="7" t="s">
        <v>218</v>
      </c>
      <c r="E66" s="7" t="s">
        <v>8</v>
      </c>
      <c r="F66" s="11">
        <v>0.42</v>
      </c>
      <c r="G66" s="7">
        <v>1800</v>
      </c>
      <c r="H66" s="12">
        <f t="shared" si="3"/>
        <v>756</v>
      </c>
      <c r="I66" s="7"/>
      <c r="J66" s="11"/>
      <c r="K66" s="12"/>
      <c r="L66" s="12"/>
      <c r="M66" s="12">
        <f t="shared" si="5"/>
        <v>756</v>
      </c>
      <c r="N66" s="18"/>
    </row>
    <row r="67" ht="25" customHeight="1" spans="1:14">
      <c r="A67" s="7">
        <v>63</v>
      </c>
      <c r="B67" s="7" t="s">
        <v>219</v>
      </c>
      <c r="C67" s="7" t="s">
        <v>61</v>
      </c>
      <c r="D67" s="7" t="s">
        <v>102</v>
      </c>
      <c r="E67" s="7" t="s">
        <v>8</v>
      </c>
      <c r="F67" s="11">
        <v>0.3675</v>
      </c>
      <c r="G67" s="7">
        <v>1800</v>
      </c>
      <c r="H67" s="12">
        <f t="shared" si="3"/>
        <v>661.5</v>
      </c>
      <c r="I67" s="7"/>
      <c r="J67" s="11"/>
      <c r="K67" s="12"/>
      <c r="L67" s="12"/>
      <c r="M67" s="12">
        <f t="shared" si="5"/>
        <v>661.5</v>
      </c>
      <c r="N67" s="18"/>
    </row>
    <row r="68" ht="25" customHeight="1" spans="1:14">
      <c r="A68" s="7">
        <v>64</v>
      </c>
      <c r="B68" s="7" t="s">
        <v>202</v>
      </c>
      <c r="C68" s="7" t="s">
        <v>137</v>
      </c>
      <c r="D68" s="7" t="s">
        <v>203</v>
      </c>
      <c r="E68" s="7" t="s">
        <v>8</v>
      </c>
      <c r="F68" s="11">
        <v>0.5985</v>
      </c>
      <c r="G68" s="7">
        <v>1800</v>
      </c>
      <c r="H68" s="12">
        <f t="shared" si="3"/>
        <v>1077.3</v>
      </c>
      <c r="I68" s="7"/>
      <c r="J68" s="11"/>
      <c r="K68" s="12"/>
      <c r="L68" s="12"/>
      <c r="M68" s="12">
        <f t="shared" si="5"/>
        <v>1077.3</v>
      </c>
      <c r="N68" s="18"/>
    </row>
    <row r="69" ht="25" customHeight="1" spans="1:14">
      <c r="A69" s="7">
        <v>65</v>
      </c>
      <c r="B69" s="7" t="s">
        <v>219</v>
      </c>
      <c r="C69" s="7" t="s">
        <v>61</v>
      </c>
      <c r="D69" s="7" t="s">
        <v>102</v>
      </c>
      <c r="E69" s="7" t="s">
        <v>8</v>
      </c>
      <c r="F69" s="11">
        <v>0.336</v>
      </c>
      <c r="G69" s="7">
        <v>1800</v>
      </c>
      <c r="H69" s="12">
        <f t="shared" si="3"/>
        <v>604.8</v>
      </c>
      <c r="I69" s="7"/>
      <c r="J69" s="11"/>
      <c r="K69" s="12"/>
      <c r="L69" s="12"/>
      <c r="M69" s="12">
        <f t="shared" si="5"/>
        <v>604.8</v>
      </c>
      <c r="N69" s="18"/>
    </row>
    <row r="70" ht="25" customHeight="1" spans="1:14">
      <c r="A70" s="7">
        <v>66</v>
      </c>
      <c r="B70" s="7" t="s">
        <v>220</v>
      </c>
      <c r="C70" s="7" t="s">
        <v>107</v>
      </c>
      <c r="D70" s="7" t="s">
        <v>221</v>
      </c>
      <c r="E70" s="7" t="s">
        <v>8</v>
      </c>
      <c r="F70" s="11">
        <v>0.315</v>
      </c>
      <c r="G70" s="7">
        <v>1800</v>
      </c>
      <c r="H70" s="12">
        <f t="shared" ref="H70:H94" si="6">G70*F70</f>
        <v>567</v>
      </c>
      <c r="I70" s="7"/>
      <c r="J70" s="11"/>
      <c r="K70" s="12"/>
      <c r="L70" s="12"/>
      <c r="M70" s="12">
        <f t="shared" si="5"/>
        <v>567</v>
      </c>
      <c r="N70" s="18"/>
    </row>
    <row r="71" ht="25" customHeight="1" spans="1:14">
      <c r="A71" s="7">
        <v>67</v>
      </c>
      <c r="B71" s="7" t="s">
        <v>222</v>
      </c>
      <c r="C71" s="7" t="s">
        <v>139</v>
      </c>
      <c r="D71" s="7" t="s">
        <v>102</v>
      </c>
      <c r="E71" s="7" t="s">
        <v>8</v>
      </c>
      <c r="F71" s="11">
        <v>0.777</v>
      </c>
      <c r="G71" s="7">
        <v>1800</v>
      </c>
      <c r="H71" s="12">
        <f t="shared" si="6"/>
        <v>1398.6</v>
      </c>
      <c r="I71" s="7"/>
      <c r="J71" s="11"/>
      <c r="K71" s="12"/>
      <c r="L71" s="12"/>
      <c r="M71" s="12">
        <f t="shared" si="5"/>
        <v>1398.6</v>
      </c>
      <c r="N71" s="18"/>
    </row>
    <row r="72" ht="25" customHeight="1" spans="1:14">
      <c r="A72" s="7">
        <v>68</v>
      </c>
      <c r="B72" s="7" t="s">
        <v>223</v>
      </c>
      <c r="C72" s="7" t="s">
        <v>145</v>
      </c>
      <c r="D72" s="7" t="s">
        <v>169</v>
      </c>
      <c r="E72" s="7" t="s">
        <v>8</v>
      </c>
      <c r="F72" s="11">
        <v>0.252</v>
      </c>
      <c r="G72" s="7">
        <v>1800</v>
      </c>
      <c r="H72" s="12">
        <f t="shared" si="6"/>
        <v>453.6</v>
      </c>
      <c r="I72" s="7"/>
      <c r="J72" s="11"/>
      <c r="K72" s="12"/>
      <c r="L72" s="12"/>
      <c r="M72" s="12">
        <f t="shared" si="5"/>
        <v>453.6</v>
      </c>
      <c r="N72" s="18"/>
    </row>
    <row r="73" ht="25" customHeight="1" spans="1:14">
      <c r="A73" s="7">
        <v>69</v>
      </c>
      <c r="B73" s="7" t="s">
        <v>224</v>
      </c>
      <c r="C73" s="7" t="s">
        <v>101</v>
      </c>
      <c r="D73" s="7" t="s">
        <v>225</v>
      </c>
      <c r="E73" s="7" t="s">
        <v>8</v>
      </c>
      <c r="F73" s="11">
        <v>0.588</v>
      </c>
      <c r="G73" s="7">
        <v>1800</v>
      </c>
      <c r="H73" s="12">
        <f t="shared" si="6"/>
        <v>1058.4</v>
      </c>
      <c r="I73" s="7"/>
      <c r="J73" s="11"/>
      <c r="K73" s="12"/>
      <c r="L73" s="12"/>
      <c r="M73" s="12">
        <f t="shared" si="5"/>
        <v>1058.4</v>
      </c>
      <c r="N73" s="18"/>
    </row>
    <row r="74" ht="25" customHeight="1" spans="1:14">
      <c r="A74" s="7">
        <v>70</v>
      </c>
      <c r="B74" s="7" t="s">
        <v>226</v>
      </c>
      <c r="C74" s="7" t="s">
        <v>227</v>
      </c>
      <c r="D74" s="7" t="s">
        <v>228</v>
      </c>
      <c r="E74" s="7" t="s">
        <v>10</v>
      </c>
      <c r="F74" s="11">
        <v>0.609</v>
      </c>
      <c r="G74" s="7">
        <v>1200</v>
      </c>
      <c r="H74" s="12">
        <f t="shared" si="6"/>
        <v>730.8</v>
      </c>
      <c r="I74" s="7"/>
      <c r="J74" s="11"/>
      <c r="K74" s="12"/>
      <c r="L74" s="12"/>
      <c r="M74" s="12">
        <f t="shared" si="5"/>
        <v>730.8</v>
      </c>
      <c r="N74" s="18"/>
    </row>
    <row r="75" ht="25" customHeight="1" spans="1:14">
      <c r="A75" s="7">
        <v>71</v>
      </c>
      <c r="B75" s="7" t="s">
        <v>229</v>
      </c>
      <c r="C75" s="7" t="s">
        <v>101</v>
      </c>
      <c r="D75" s="7" t="s">
        <v>230</v>
      </c>
      <c r="E75" s="7" t="s">
        <v>10</v>
      </c>
      <c r="F75" s="11">
        <v>0.567</v>
      </c>
      <c r="G75" s="7">
        <v>1200</v>
      </c>
      <c r="H75" s="12">
        <f t="shared" si="6"/>
        <v>680.4</v>
      </c>
      <c r="I75" s="7"/>
      <c r="J75" s="11"/>
      <c r="K75" s="12"/>
      <c r="L75" s="12"/>
      <c r="M75" s="12">
        <f t="shared" si="5"/>
        <v>680.4</v>
      </c>
      <c r="N75" s="18"/>
    </row>
    <row r="76" ht="25" customHeight="1" spans="1:14">
      <c r="A76" s="7">
        <v>72</v>
      </c>
      <c r="B76" s="7" t="s">
        <v>231</v>
      </c>
      <c r="C76" s="7" t="s">
        <v>232</v>
      </c>
      <c r="D76" s="7" t="s">
        <v>203</v>
      </c>
      <c r="E76" s="7" t="s">
        <v>10</v>
      </c>
      <c r="F76" s="11">
        <v>0.1575</v>
      </c>
      <c r="G76" s="7">
        <v>1200</v>
      </c>
      <c r="H76" s="12">
        <f t="shared" si="6"/>
        <v>189</v>
      </c>
      <c r="I76" s="7"/>
      <c r="J76" s="11"/>
      <c r="K76" s="12"/>
      <c r="L76" s="12"/>
      <c r="M76" s="12">
        <f t="shared" si="5"/>
        <v>189</v>
      </c>
      <c r="N76" s="18"/>
    </row>
    <row r="77" ht="25" customHeight="1" spans="1:14">
      <c r="A77" s="7">
        <v>73</v>
      </c>
      <c r="B77" s="7" t="s">
        <v>229</v>
      </c>
      <c r="C77" s="7" t="s">
        <v>101</v>
      </c>
      <c r="D77" s="7" t="s">
        <v>230</v>
      </c>
      <c r="E77" s="7" t="s">
        <v>10</v>
      </c>
      <c r="F77" s="11">
        <v>0.4305</v>
      </c>
      <c r="G77" s="7">
        <v>1200</v>
      </c>
      <c r="H77" s="12">
        <f t="shared" si="6"/>
        <v>516.6</v>
      </c>
      <c r="I77" s="7"/>
      <c r="J77" s="11"/>
      <c r="K77" s="12"/>
      <c r="L77" s="12"/>
      <c r="M77" s="12">
        <f t="shared" si="5"/>
        <v>516.6</v>
      </c>
      <c r="N77" s="18"/>
    </row>
    <row r="78" ht="25" customHeight="1" spans="1:14">
      <c r="A78" s="7">
        <v>74</v>
      </c>
      <c r="B78" s="7" t="s">
        <v>233</v>
      </c>
      <c r="C78" s="7" t="s">
        <v>139</v>
      </c>
      <c r="D78" s="7" t="s">
        <v>99</v>
      </c>
      <c r="E78" s="7" t="s">
        <v>10</v>
      </c>
      <c r="F78" s="11">
        <v>0.6615</v>
      </c>
      <c r="G78" s="7">
        <v>1200</v>
      </c>
      <c r="H78" s="12">
        <f t="shared" si="6"/>
        <v>793.8</v>
      </c>
      <c r="I78" s="7"/>
      <c r="J78" s="11"/>
      <c r="K78" s="12"/>
      <c r="L78" s="12"/>
      <c r="M78" s="12">
        <f t="shared" si="5"/>
        <v>793.8</v>
      </c>
      <c r="N78" s="18"/>
    </row>
    <row r="79" ht="25" customHeight="1" spans="1:14">
      <c r="A79" s="7">
        <v>75</v>
      </c>
      <c r="B79" s="7" t="s">
        <v>234</v>
      </c>
      <c r="C79" s="7" t="s">
        <v>151</v>
      </c>
      <c r="D79" s="7" t="s">
        <v>235</v>
      </c>
      <c r="E79" s="7" t="s">
        <v>10</v>
      </c>
      <c r="F79" s="11">
        <v>0.4305</v>
      </c>
      <c r="G79" s="7">
        <v>1200</v>
      </c>
      <c r="H79" s="12">
        <f t="shared" si="6"/>
        <v>516.6</v>
      </c>
      <c r="I79" s="7"/>
      <c r="J79" s="11"/>
      <c r="K79" s="12"/>
      <c r="L79" s="12"/>
      <c r="M79" s="12">
        <f t="shared" si="5"/>
        <v>516.6</v>
      </c>
      <c r="N79" s="18"/>
    </row>
    <row r="80" ht="25" customHeight="1" spans="1:14">
      <c r="A80" s="7">
        <v>76</v>
      </c>
      <c r="B80" s="7" t="s">
        <v>236</v>
      </c>
      <c r="C80" s="7" t="s">
        <v>126</v>
      </c>
      <c r="D80" s="7" t="s">
        <v>167</v>
      </c>
      <c r="E80" s="7" t="s">
        <v>10</v>
      </c>
      <c r="F80" s="11">
        <v>0.4935</v>
      </c>
      <c r="G80" s="7">
        <v>1200</v>
      </c>
      <c r="H80" s="12">
        <f t="shared" si="6"/>
        <v>592.2</v>
      </c>
      <c r="I80" s="7"/>
      <c r="J80" s="11"/>
      <c r="K80" s="12"/>
      <c r="L80" s="12"/>
      <c r="M80" s="12">
        <f t="shared" si="5"/>
        <v>592.2</v>
      </c>
      <c r="N80" s="18"/>
    </row>
    <row r="81" ht="25" customHeight="1" spans="1:14">
      <c r="A81" s="7">
        <v>77</v>
      </c>
      <c r="B81" s="7" t="s">
        <v>237</v>
      </c>
      <c r="C81" s="7" t="s">
        <v>238</v>
      </c>
      <c r="D81" s="7" t="s">
        <v>105</v>
      </c>
      <c r="E81" s="7" t="s">
        <v>10</v>
      </c>
      <c r="F81" s="11">
        <v>0.1785</v>
      </c>
      <c r="G81" s="7">
        <v>1200</v>
      </c>
      <c r="H81" s="12">
        <f t="shared" si="6"/>
        <v>214.2</v>
      </c>
      <c r="I81" s="7"/>
      <c r="J81" s="11"/>
      <c r="K81" s="12"/>
      <c r="L81" s="12"/>
      <c r="M81" s="12">
        <f t="shared" si="5"/>
        <v>214.2</v>
      </c>
      <c r="N81" s="18"/>
    </row>
    <row r="82" ht="25" customHeight="1" spans="1:14">
      <c r="A82" s="7">
        <v>78</v>
      </c>
      <c r="B82" s="7" t="s">
        <v>239</v>
      </c>
      <c r="C82" s="7" t="s">
        <v>137</v>
      </c>
      <c r="D82" s="7" t="s">
        <v>169</v>
      </c>
      <c r="E82" s="7" t="s">
        <v>10</v>
      </c>
      <c r="F82" s="11">
        <v>0.1785</v>
      </c>
      <c r="G82" s="7">
        <v>1200</v>
      </c>
      <c r="H82" s="12">
        <f t="shared" si="6"/>
        <v>214.2</v>
      </c>
      <c r="I82" s="7"/>
      <c r="J82" s="11"/>
      <c r="K82" s="12"/>
      <c r="L82" s="12"/>
      <c r="M82" s="12">
        <f t="shared" si="5"/>
        <v>214.2</v>
      </c>
      <c r="N82" s="18"/>
    </row>
    <row r="83" ht="25" customHeight="1" spans="1:14">
      <c r="A83" s="7">
        <v>79</v>
      </c>
      <c r="B83" s="7" t="s">
        <v>240</v>
      </c>
      <c r="C83" s="7" t="s">
        <v>137</v>
      </c>
      <c r="D83" s="7" t="s">
        <v>99</v>
      </c>
      <c r="E83" s="7" t="s">
        <v>10</v>
      </c>
      <c r="F83" s="11">
        <v>0.3675</v>
      </c>
      <c r="G83" s="7">
        <v>1200</v>
      </c>
      <c r="H83" s="12">
        <f t="shared" si="6"/>
        <v>441</v>
      </c>
      <c r="I83" s="7"/>
      <c r="J83" s="11"/>
      <c r="K83" s="12"/>
      <c r="L83" s="12"/>
      <c r="M83" s="12">
        <f t="shared" si="5"/>
        <v>441</v>
      </c>
      <c r="N83" s="18"/>
    </row>
    <row r="84" ht="25" customHeight="1" spans="1:14">
      <c r="A84" s="7">
        <v>80</v>
      </c>
      <c r="B84" s="7" t="s">
        <v>224</v>
      </c>
      <c r="C84" s="7" t="s">
        <v>101</v>
      </c>
      <c r="D84" s="7" t="s">
        <v>225</v>
      </c>
      <c r="E84" s="7" t="s">
        <v>10</v>
      </c>
      <c r="F84" s="11">
        <v>0.1575</v>
      </c>
      <c r="G84" s="7">
        <v>1200</v>
      </c>
      <c r="H84" s="12">
        <f t="shared" si="6"/>
        <v>189</v>
      </c>
      <c r="I84" s="7"/>
      <c r="J84" s="11"/>
      <c r="K84" s="12"/>
      <c r="L84" s="12"/>
      <c r="M84" s="12">
        <f t="shared" si="5"/>
        <v>189</v>
      </c>
      <c r="N84" s="18"/>
    </row>
    <row r="85" ht="25" customHeight="1" spans="1:14">
      <c r="A85" s="7">
        <v>81</v>
      </c>
      <c r="B85" s="7" t="s">
        <v>241</v>
      </c>
      <c r="C85" s="7" t="s">
        <v>129</v>
      </c>
      <c r="D85" s="7" t="s">
        <v>111</v>
      </c>
      <c r="E85" s="7" t="s">
        <v>10</v>
      </c>
      <c r="F85" s="11">
        <v>0.3045</v>
      </c>
      <c r="G85" s="7">
        <v>1200</v>
      </c>
      <c r="H85" s="12">
        <f t="shared" si="6"/>
        <v>365.4</v>
      </c>
      <c r="I85" s="7"/>
      <c r="J85" s="11"/>
      <c r="K85" s="12"/>
      <c r="L85" s="12"/>
      <c r="M85" s="12">
        <f t="shared" si="5"/>
        <v>365.4</v>
      </c>
      <c r="N85" s="18"/>
    </row>
    <row r="86" ht="25" customHeight="1" spans="1:14">
      <c r="A86" s="7">
        <v>82</v>
      </c>
      <c r="B86" s="7" t="s">
        <v>242</v>
      </c>
      <c r="C86" s="7" t="s">
        <v>101</v>
      </c>
      <c r="D86" s="7" t="s">
        <v>167</v>
      </c>
      <c r="E86" s="7" t="s">
        <v>10</v>
      </c>
      <c r="F86" s="11">
        <v>0.5775</v>
      </c>
      <c r="G86" s="7">
        <v>1200</v>
      </c>
      <c r="H86" s="12">
        <f t="shared" si="6"/>
        <v>693</v>
      </c>
      <c r="I86" s="7"/>
      <c r="J86" s="11"/>
      <c r="K86" s="12"/>
      <c r="L86" s="12"/>
      <c r="M86" s="12">
        <f t="shared" si="5"/>
        <v>693</v>
      </c>
      <c r="N86" s="18"/>
    </row>
    <row r="87" ht="25" customHeight="1" spans="1:14">
      <c r="A87" s="7">
        <v>83</v>
      </c>
      <c r="B87" s="7" t="s">
        <v>220</v>
      </c>
      <c r="C87" s="7" t="s">
        <v>107</v>
      </c>
      <c r="D87" s="7" t="s">
        <v>221</v>
      </c>
      <c r="E87" s="7" t="s">
        <v>10</v>
      </c>
      <c r="F87" s="11">
        <v>0.21</v>
      </c>
      <c r="G87" s="7">
        <v>1200</v>
      </c>
      <c r="H87" s="12">
        <f t="shared" si="6"/>
        <v>252</v>
      </c>
      <c r="I87" s="7"/>
      <c r="J87" s="11"/>
      <c r="K87" s="12"/>
      <c r="L87" s="12"/>
      <c r="M87" s="12">
        <f t="shared" si="5"/>
        <v>252</v>
      </c>
      <c r="N87" s="18"/>
    </row>
    <row r="88" ht="25" customHeight="1" spans="1:14">
      <c r="A88" s="7">
        <v>84</v>
      </c>
      <c r="B88" s="7" t="s">
        <v>217</v>
      </c>
      <c r="C88" s="7" t="s">
        <v>139</v>
      </c>
      <c r="D88" s="7" t="s">
        <v>218</v>
      </c>
      <c r="E88" s="7" t="s">
        <v>10</v>
      </c>
      <c r="F88" s="11">
        <v>1.155</v>
      </c>
      <c r="G88" s="7">
        <v>1200</v>
      </c>
      <c r="H88" s="12">
        <f t="shared" si="6"/>
        <v>1386</v>
      </c>
      <c r="I88" s="7"/>
      <c r="J88" s="11"/>
      <c r="K88" s="12"/>
      <c r="L88" s="12"/>
      <c r="M88" s="12">
        <f t="shared" si="5"/>
        <v>1386</v>
      </c>
      <c r="N88" s="18"/>
    </row>
    <row r="89" ht="25" customHeight="1" spans="1:14">
      <c r="A89" s="7">
        <v>85</v>
      </c>
      <c r="B89" s="7" t="s">
        <v>213</v>
      </c>
      <c r="C89" s="7" t="s">
        <v>214</v>
      </c>
      <c r="D89" s="7" t="s">
        <v>215</v>
      </c>
      <c r="E89" s="7" t="s">
        <v>10</v>
      </c>
      <c r="F89" s="11">
        <v>0.714</v>
      </c>
      <c r="G89" s="7">
        <v>1200</v>
      </c>
      <c r="H89" s="12">
        <f t="shared" si="6"/>
        <v>856.8</v>
      </c>
      <c r="I89" s="7"/>
      <c r="J89" s="11"/>
      <c r="K89" s="12"/>
      <c r="L89" s="12"/>
      <c r="M89" s="12">
        <f t="shared" si="5"/>
        <v>856.8</v>
      </c>
      <c r="N89" s="18"/>
    </row>
    <row r="90" ht="25" customHeight="1" spans="1:14">
      <c r="A90" s="7">
        <v>86</v>
      </c>
      <c r="B90" s="7" t="s">
        <v>243</v>
      </c>
      <c r="C90" s="7" t="s">
        <v>244</v>
      </c>
      <c r="D90" s="7" t="s">
        <v>245</v>
      </c>
      <c r="E90" s="7" t="s">
        <v>10</v>
      </c>
      <c r="F90" s="11">
        <v>2.982</v>
      </c>
      <c r="G90" s="7">
        <v>1200</v>
      </c>
      <c r="H90" s="12">
        <f t="shared" si="6"/>
        <v>3578.4</v>
      </c>
      <c r="I90" s="7"/>
      <c r="J90" s="11"/>
      <c r="K90" s="12"/>
      <c r="L90" s="12"/>
      <c r="M90" s="12">
        <f t="shared" si="5"/>
        <v>3578.4</v>
      </c>
      <c r="N90" s="18"/>
    </row>
    <row r="91" ht="25" customHeight="1" spans="1:14">
      <c r="A91" s="7">
        <v>87</v>
      </c>
      <c r="B91" s="7" t="s">
        <v>241</v>
      </c>
      <c r="C91" s="7" t="s">
        <v>129</v>
      </c>
      <c r="D91" s="7" t="s">
        <v>111</v>
      </c>
      <c r="E91" s="7" t="s">
        <v>10</v>
      </c>
      <c r="F91" s="11">
        <v>1.995</v>
      </c>
      <c r="G91" s="7">
        <v>1200</v>
      </c>
      <c r="H91" s="12">
        <f t="shared" si="6"/>
        <v>2394</v>
      </c>
      <c r="I91" s="7"/>
      <c r="J91" s="11"/>
      <c r="K91" s="12"/>
      <c r="L91" s="12"/>
      <c r="M91" s="12">
        <f t="shared" si="5"/>
        <v>2394</v>
      </c>
      <c r="N91" s="18"/>
    </row>
    <row r="92" ht="25" customHeight="1" spans="1:14">
      <c r="A92" s="7">
        <v>88</v>
      </c>
      <c r="B92" s="7" t="s">
        <v>231</v>
      </c>
      <c r="C92" s="7" t="s">
        <v>232</v>
      </c>
      <c r="D92" s="7" t="s">
        <v>203</v>
      </c>
      <c r="E92" s="7" t="s">
        <v>10</v>
      </c>
      <c r="F92" s="11">
        <v>0.315</v>
      </c>
      <c r="G92" s="7">
        <v>1200</v>
      </c>
      <c r="H92" s="12">
        <f t="shared" si="6"/>
        <v>378</v>
      </c>
      <c r="I92" s="7"/>
      <c r="J92" s="11"/>
      <c r="K92" s="12"/>
      <c r="L92" s="12"/>
      <c r="M92" s="12">
        <f t="shared" si="5"/>
        <v>378</v>
      </c>
      <c r="N92" s="18"/>
    </row>
    <row r="93" ht="25" customHeight="1" spans="1:14">
      <c r="A93" s="7">
        <v>89</v>
      </c>
      <c r="B93" s="7" t="s">
        <v>246</v>
      </c>
      <c r="C93" s="7" t="s">
        <v>151</v>
      </c>
      <c r="D93" s="7" t="s">
        <v>102</v>
      </c>
      <c r="E93" s="7" t="s">
        <v>10</v>
      </c>
      <c r="F93" s="11">
        <v>1.05</v>
      </c>
      <c r="G93" s="7">
        <v>1200</v>
      </c>
      <c r="H93" s="12">
        <f t="shared" si="6"/>
        <v>1260</v>
      </c>
      <c r="I93" s="7"/>
      <c r="J93" s="11"/>
      <c r="K93" s="12"/>
      <c r="L93" s="12"/>
      <c r="M93" s="12">
        <f t="shared" si="5"/>
        <v>1260</v>
      </c>
      <c r="N93" s="18"/>
    </row>
    <row r="94" ht="25" customHeight="1" spans="1:14">
      <c r="A94" s="7">
        <v>90</v>
      </c>
      <c r="B94" s="7" t="s">
        <v>242</v>
      </c>
      <c r="C94" s="7" t="s">
        <v>101</v>
      </c>
      <c r="D94" s="7" t="s">
        <v>167</v>
      </c>
      <c r="E94" s="7" t="s">
        <v>10</v>
      </c>
      <c r="F94" s="11">
        <v>0.9975</v>
      </c>
      <c r="G94" s="7">
        <v>1200</v>
      </c>
      <c r="H94" s="12">
        <f t="shared" si="6"/>
        <v>1197</v>
      </c>
      <c r="I94" s="7"/>
      <c r="J94" s="11"/>
      <c r="K94" s="12"/>
      <c r="L94" s="12"/>
      <c r="M94" s="12">
        <f t="shared" si="5"/>
        <v>1197</v>
      </c>
      <c r="N94" s="18"/>
    </row>
    <row r="95" ht="25" customHeight="1" spans="1:14">
      <c r="A95" s="7"/>
      <c r="B95" s="7" t="s">
        <v>7</v>
      </c>
      <c r="C95" s="7"/>
      <c r="D95" s="7"/>
      <c r="E95" s="7"/>
      <c r="F95" s="11">
        <f>SUM(F5:F94)</f>
        <v>61.049</v>
      </c>
      <c r="G95" s="7"/>
      <c r="H95" s="12">
        <f>SUM(H5:H94)</f>
        <v>93162</v>
      </c>
      <c r="I95" s="7"/>
      <c r="J95" s="11">
        <f>SUM(J5:J94)</f>
        <v>4.2465</v>
      </c>
      <c r="K95" s="12"/>
      <c r="L95" s="12">
        <f>SUM(L5:L94)</f>
        <v>4246.5</v>
      </c>
      <c r="M95" s="12">
        <f>SUM(M5:M94)</f>
        <v>97408.5</v>
      </c>
      <c r="N95" s="18"/>
    </row>
  </sheetData>
  <mergeCells count="9">
    <mergeCell ref="A1:N1"/>
    <mergeCell ref="A2:M2"/>
    <mergeCell ref="E3:L3"/>
    <mergeCell ref="A3:A4"/>
    <mergeCell ref="B3:B4"/>
    <mergeCell ref="C3:C4"/>
    <mergeCell ref="D3:D4"/>
    <mergeCell ref="M3:M4"/>
    <mergeCell ref="N3:N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&amp;L&amp;"仿宋"&amp;10乡镇（签字）：                                     行政村（签字）：                                         测量人员（签字）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zoomScale="130" zoomScaleNormal="130" workbookViewId="0">
      <selection activeCell="A1" sqref="A1:N1"/>
    </sheetView>
  </sheetViews>
  <sheetFormatPr defaultColWidth="9" defaultRowHeight="13.5"/>
  <cols>
    <col min="1" max="1" width="4.38333333333333" style="1" customWidth="1"/>
    <col min="2" max="2" width="11.1916666666667" style="1" customWidth="1"/>
    <col min="3" max="3" width="19.7416666666667" style="1" customWidth="1"/>
    <col min="4" max="4" width="20.25" style="1" customWidth="1"/>
    <col min="5" max="5" width="5.63333333333333" style="1" customWidth="1"/>
    <col min="6" max="6" width="6.88333333333333" style="2" customWidth="1"/>
    <col min="7" max="7" width="8.25" style="1" customWidth="1"/>
    <col min="8" max="8" width="7.63333333333333" style="3" customWidth="1"/>
    <col min="9" max="9" width="7.13333333333333" style="1" customWidth="1"/>
    <col min="10" max="10" width="5.75" style="1" customWidth="1"/>
    <col min="11" max="11" width="8.80833333333333" style="2" customWidth="1"/>
    <col min="12" max="12" width="8.5" style="1" customWidth="1"/>
    <col min="13" max="13" width="9.65" style="3" customWidth="1"/>
    <col min="14" max="14" width="8.19166666666667" style="1" customWidth="1"/>
    <col min="15" max="15" width="18.2833333333333" style="1" customWidth="1"/>
    <col min="16" max="16384" width="9" style="1"/>
  </cols>
  <sheetData>
    <row r="1" ht="30" customHeight="1" spans="1:14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13"/>
      <c r="L1" s="4"/>
      <c r="M1" s="14"/>
      <c r="N1" s="4"/>
    </row>
    <row r="2" ht="20" customHeight="1" spans="1:13">
      <c r="A2" s="5" t="s">
        <v>17</v>
      </c>
      <c r="B2" s="5"/>
      <c r="C2" s="5"/>
      <c r="D2" s="5"/>
      <c r="E2" s="5"/>
      <c r="F2" s="6"/>
      <c r="G2" s="5"/>
      <c r="H2" s="5"/>
      <c r="I2" s="5"/>
      <c r="J2" s="5"/>
      <c r="K2" s="6"/>
      <c r="L2" s="5"/>
      <c r="M2" s="15"/>
    </row>
    <row r="3" ht="26" customHeight="1" spans="1:14">
      <c r="A3" s="7" t="s">
        <v>1</v>
      </c>
      <c r="B3" s="7" t="s">
        <v>18</v>
      </c>
      <c r="C3" s="7" t="s">
        <v>19</v>
      </c>
      <c r="D3" s="7" t="s">
        <v>20</v>
      </c>
      <c r="E3" s="8" t="s">
        <v>21</v>
      </c>
      <c r="F3" s="9"/>
      <c r="G3" s="8"/>
      <c r="H3" s="8"/>
      <c r="I3" s="8"/>
      <c r="J3" s="8"/>
      <c r="K3" s="9"/>
      <c r="L3" s="8"/>
      <c r="M3" s="10" t="s">
        <v>22</v>
      </c>
      <c r="N3" s="8" t="s">
        <v>23</v>
      </c>
    </row>
    <row r="4" ht="36" customHeight="1" spans="1:14">
      <c r="A4" s="7"/>
      <c r="B4" s="7"/>
      <c r="C4" s="7"/>
      <c r="D4" s="7"/>
      <c r="E4" s="7" t="s">
        <v>24</v>
      </c>
      <c r="F4" s="9" t="s">
        <v>25</v>
      </c>
      <c r="G4" s="8" t="s">
        <v>26</v>
      </c>
      <c r="H4" s="10" t="s">
        <v>27</v>
      </c>
      <c r="I4" s="8" t="s">
        <v>28</v>
      </c>
      <c r="J4" s="8" t="s">
        <v>25</v>
      </c>
      <c r="K4" s="9" t="s">
        <v>26</v>
      </c>
      <c r="L4" s="10" t="s">
        <v>27</v>
      </c>
      <c r="M4" s="10"/>
      <c r="N4" s="7"/>
    </row>
    <row r="5" ht="21" customHeight="1" spans="1:14">
      <c r="A5" s="7">
        <v>1</v>
      </c>
      <c r="B5" s="7" t="s">
        <v>247</v>
      </c>
      <c r="C5" s="19" t="s">
        <v>248</v>
      </c>
      <c r="D5" s="19" t="s">
        <v>249</v>
      </c>
      <c r="E5" s="7" t="s">
        <v>10</v>
      </c>
      <c r="F5" s="11">
        <v>1.66</v>
      </c>
      <c r="G5" s="7">
        <v>1200</v>
      </c>
      <c r="H5" s="12">
        <f t="shared" ref="H5:H35" si="0">F5*G5</f>
        <v>1992</v>
      </c>
      <c r="I5" s="16"/>
      <c r="J5" s="16"/>
      <c r="K5" s="17"/>
      <c r="L5" s="7"/>
      <c r="M5" s="12">
        <f t="shared" ref="M5:M35" si="1">H5</f>
        <v>1992</v>
      </c>
      <c r="N5" s="18"/>
    </row>
    <row r="6" ht="21" customHeight="1" spans="1:14">
      <c r="A6" s="7">
        <v>2</v>
      </c>
      <c r="B6" s="7" t="s">
        <v>250</v>
      </c>
      <c r="C6" s="19" t="s">
        <v>251</v>
      </c>
      <c r="D6" s="20" t="s">
        <v>252</v>
      </c>
      <c r="E6" s="7" t="s">
        <v>10</v>
      </c>
      <c r="F6" s="11">
        <v>1.07</v>
      </c>
      <c r="G6" s="7">
        <v>1200</v>
      </c>
      <c r="H6" s="12">
        <f t="shared" si="0"/>
        <v>1284</v>
      </c>
      <c r="I6" s="16"/>
      <c r="J6" s="16"/>
      <c r="K6" s="17"/>
      <c r="L6" s="7"/>
      <c r="M6" s="12">
        <f t="shared" si="1"/>
        <v>1284</v>
      </c>
      <c r="N6" s="18"/>
    </row>
    <row r="7" ht="21" customHeight="1" spans="1:14">
      <c r="A7" s="7">
        <v>3</v>
      </c>
      <c r="B7" s="7" t="s">
        <v>253</v>
      </c>
      <c r="C7" s="19" t="s">
        <v>254</v>
      </c>
      <c r="D7" s="19" t="s">
        <v>255</v>
      </c>
      <c r="E7" s="7" t="s">
        <v>10</v>
      </c>
      <c r="F7" s="11">
        <v>0.27</v>
      </c>
      <c r="G7" s="7">
        <v>1200</v>
      </c>
      <c r="H7" s="12">
        <f t="shared" si="0"/>
        <v>324</v>
      </c>
      <c r="I7" s="16"/>
      <c r="J7" s="16"/>
      <c r="K7" s="17"/>
      <c r="L7" s="7"/>
      <c r="M7" s="12">
        <f t="shared" si="1"/>
        <v>324</v>
      </c>
      <c r="N7" s="18"/>
    </row>
    <row r="8" ht="21" customHeight="1" spans="1:14">
      <c r="A8" s="7">
        <v>4</v>
      </c>
      <c r="B8" s="7" t="s">
        <v>256</v>
      </c>
      <c r="C8" s="19" t="s">
        <v>129</v>
      </c>
      <c r="D8" s="19" t="s">
        <v>257</v>
      </c>
      <c r="E8" s="7" t="s">
        <v>10</v>
      </c>
      <c r="F8" s="11">
        <v>1.89</v>
      </c>
      <c r="G8" s="7">
        <v>1200</v>
      </c>
      <c r="H8" s="12">
        <f t="shared" si="0"/>
        <v>2268</v>
      </c>
      <c r="I8" s="16"/>
      <c r="J8" s="16"/>
      <c r="K8" s="17"/>
      <c r="L8" s="7"/>
      <c r="M8" s="12">
        <f t="shared" si="1"/>
        <v>2268</v>
      </c>
      <c r="N8" s="18"/>
    </row>
    <row r="9" ht="21" customHeight="1" spans="1:14">
      <c r="A9" s="7">
        <v>5</v>
      </c>
      <c r="B9" s="7" t="s">
        <v>258</v>
      </c>
      <c r="C9" s="19" t="s">
        <v>259</v>
      </c>
      <c r="D9" s="19" t="s">
        <v>99</v>
      </c>
      <c r="E9" s="7" t="s">
        <v>10</v>
      </c>
      <c r="F9" s="11">
        <v>0.32</v>
      </c>
      <c r="G9" s="7">
        <v>1200</v>
      </c>
      <c r="H9" s="12">
        <f t="shared" si="0"/>
        <v>384</v>
      </c>
      <c r="I9" s="16"/>
      <c r="J9" s="16"/>
      <c r="K9" s="17"/>
      <c r="L9" s="7"/>
      <c r="M9" s="12">
        <f t="shared" si="1"/>
        <v>384</v>
      </c>
      <c r="N9" s="18"/>
    </row>
    <row r="10" ht="21" customHeight="1" spans="1:14">
      <c r="A10" s="7">
        <v>6</v>
      </c>
      <c r="B10" s="7" t="s">
        <v>260</v>
      </c>
      <c r="C10" s="19" t="s">
        <v>137</v>
      </c>
      <c r="D10" s="19" t="s">
        <v>261</v>
      </c>
      <c r="E10" s="7" t="s">
        <v>10</v>
      </c>
      <c r="F10" s="11">
        <v>0.58</v>
      </c>
      <c r="G10" s="7">
        <v>1200</v>
      </c>
      <c r="H10" s="12">
        <f t="shared" si="0"/>
        <v>696</v>
      </c>
      <c r="I10" s="16"/>
      <c r="J10" s="16"/>
      <c r="K10" s="17"/>
      <c r="L10" s="7"/>
      <c r="M10" s="12">
        <f t="shared" si="1"/>
        <v>696</v>
      </c>
      <c r="N10" s="18"/>
    </row>
    <row r="11" ht="21" customHeight="1" spans="1:14">
      <c r="A11" s="7">
        <v>7</v>
      </c>
      <c r="B11" s="7" t="s">
        <v>262</v>
      </c>
      <c r="C11" s="19" t="s">
        <v>263</v>
      </c>
      <c r="D11" s="19" t="s">
        <v>264</v>
      </c>
      <c r="E11" s="7" t="s">
        <v>10</v>
      </c>
      <c r="F11" s="11">
        <v>1.73</v>
      </c>
      <c r="G11" s="7">
        <v>1200</v>
      </c>
      <c r="H11" s="12">
        <f t="shared" si="0"/>
        <v>2076</v>
      </c>
      <c r="I11" s="16"/>
      <c r="J11" s="16"/>
      <c r="K11" s="17"/>
      <c r="L11" s="7"/>
      <c r="M11" s="12">
        <f t="shared" si="1"/>
        <v>2076</v>
      </c>
      <c r="N11" s="18"/>
    </row>
    <row r="12" ht="21" customHeight="1" spans="1:14">
      <c r="A12" s="7">
        <v>8</v>
      </c>
      <c r="B12" s="7" t="s">
        <v>265</v>
      </c>
      <c r="C12" s="19" t="s">
        <v>145</v>
      </c>
      <c r="D12" s="19" t="s">
        <v>266</v>
      </c>
      <c r="E12" s="7" t="s">
        <v>10</v>
      </c>
      <c r="F12" s="11">
        <v>0.37</v>
      </c>
      <c r="G12" s="7">
        <v>1200</v>
      </c>
      <c r="H12" s="12">
        <f t="shared" si="0"/>
        <v>444</v>
      </c>
      <c r="I12" s="16"/>
      <c r="J12" s="16"/>
      <c r="K12" s="17"/>
      <c r="L12" s="7"/>
      <c r="M12" s="12">
        <f t="shared" si="1"/>
        <v>444</v>
      </c>
      <c r="N12" s="18"/>
    </row>
    <row r="13" ht="21" customHeight="1" spans="1:14">
      <c r="A13" s="7">
        <v>9</v>
      </c>
      <c r="B13" s="7" t="s">
        <v>267</v>
      </c>
      <c r="C13" s="19" t="s">
        <v>137</v>
      </c>
      <c r="D13" s="19" t="s">
        <v>203</v>
      </c>
      <c r="E13" s="7" t="s">
        <v>10</v>
      </c>
      <c r="F13" s="11">
        <v>0.19</v>
      </c>
      <c r="G13" s="7">
        <v>1200</v>
      </c>
      <c r="H13" s="12">
        <f t="shared" si="0"/>
        <v>228</v>
      </c>
      <c r="I13" s="16"/>
      <c r="J13" s="16"/>
      <c r="K13" s="17"/>
      <c r="L13" s="7"/>
      <c r="M13" s="12">
        <f t="shared" si="1"/>
        <v>228</v>
      </c>
      <c r="N13" s="18"/>
    </row>
    <row r="14" ht="21" customHeight="1" spans="1:14">
      <c r="A14" s="7">
        <v>10</v>
      </c>
      <c r="B14" s="7" t="s">
        <v>268</v>
      </c>
      <c r="C14" s="19" t="s">
        <v>123</v>
      </c>
      <c r="D14" s="19" t="s">
        <v>261</v>
      </c>
      <c r="E14" s="7" t="s">
        <v>10</v>
      </c>
      <c r="F14" s="11">
        <v>0.33</v>
      </c>
      <c r="G14" s="7">
        <v>1200</v>
      </c>
      <c r="H14" s="12">
        <f t="shared" si="0"/>
        <v>396</v>
      </c>
      <c r="I14" s="16"/>
      <c r="J14" s="16"/>
      <c r="K14" s="17"/>
      <c r="L14" s="7"/>
      <c r="M14" s="12">
        <f t="shared" si="1"/>
        <v>396</v>
      </c>
      <c r="N14" s="18"/>
    </row>
    <row r="15" ht="21" customHeight="1" spans="1:14">
      <c r="A15" s="7">
        <v>11</v>
      </c>
      <c r="B15" s="7" t="s">
        <v>269</v>
      </c>
      <c r="C15" s="19" t="s">
        <v>129</v>
      </c>
      <c r="D15" s="19" t="s">
        <v>270</v>
      </c>
      <c r="E15" s="7" t="s">
        <v>10</v>
      </c>
      <c r="F15" s="11">
        <v>1.37</v>
      </c>
      <c r="G15" s="7">
        <v>1200</v>
      </c>
      <c r="H15" s="12">
        <f t="shared" si="0"/>
        <v>1644</v>
      </c>
      <c r="I15" s="16"/>
      <c r="J15" s="16"/>
      <c r="K15" s="17"/>
      <c r="L15" s="7"/>
      <c r="M15" s="12">
        <f t="shared" si="1"/>
        <v>1644</v>
      </c>
      <c r="N15" s="18"/>
    </row>
    <row r="16" ht="21" customHeight="1" spans="1:14">
      <c r="A16" s="7">
        <v>12</v>
      </c>
      <c r="B16" s="7" t="s">
        <v>271</v>
      </c>
      <c r="C16" s="19" t="s">
        <v>61</v>
      </c>
      <c r="D16" s="19" t="s">
        <v>272</v>
      </c>
      <c r="E16" s="7" t="s">
        <v>10</v>
      </c>
      <c r="F16" s="11">
        <v>0.32</v>
      </c>
      <c r="G16" s="7">
        <v>1200</v>
      </c>
      <c r="H16" s="12">
        <f t="shared" si="0"/>
        <v>384</v>
      </c>
      <c r="I16" s="16"/>
      <c r="J16" s="16"/>
      <c r="K16" s="17"/>
      <c r="L16" s="7"/>
      <c r="M16" s="12">
        <f t="shared" si="1"/>
        <v>384</v>
      </c>
      <c r="N16" s="18"/>
    </row>
    <row r="17" ht="21" customHeight="1" spans="1:14">
      <c r="A17" s="7">
        <v>13</v>
      </c>
      <c r="B17" s="7" t="s">
        <v>273</v>
      </c>
      <c r="C17" s="19" t="s">
        <v>274</v>
      </c>
      <c r="D17" s="19" t="s">
        <v>275</v>
      </c>
      <c r="E17" s="7" t="s">
        <v>10</v>
      </c>
      <c r="F17" s="11">
        <v>0.29</v>
      </c>
      <c r="G17" s="7">
        <v>1200</v>
      </c>
      <c r="H17" s="12">
        <f t="shared" si="0"/>
        <v>348</v>
      </c>
      <c r="I17" s="16"/>
      <c r="J17" s="16"/>
      <c r="K17" s="17"/>
      <c r="L17" s="7"/>
      <c r="M17" s="12">
        <f t="shared" si="1"/>
        <v>348</v>
      </c>
      <c r="N17" s="18"/>
    </row>
    <row r="18" ht="21" customHeight="1" spans="1:14">
      <c r="A18" s="7">
        <v>14</v>
      </c>
      <c r="B18" s="7" t="s">
        <v>276</v>
      </c>
      <c r="C18" s="19" t="s">
        <v>277</v>
      </c>
      <c r="D18" s="19" t="s">
        <v>278</v>
      </c>
      <c r="E18" s="7" t="s">
        <v>10</v>
      </c>
      <c r="F18" s="11">
        <v>0.34</v>
      </c>
      <c r="G18" s="7">
        <v>1200</v>
      </c>
      <c r="H18" s="12">
        <f t="shared" si="0"/>
        <v>408</v>
      </c>
      <c r="I18" s="16"/>
      <c r="J18" s="16"/>
      <c r="K18" s="17"/>
      <c r="L18" s="7"/>
      <c r="M18" s="12">
        <f t="shared" si="1"/>
        <v>408</v>
      </c>
      <c r="N18" s="18"/>
    </row>
    <row r="19" ht="21" customHeight="1" spans="1:14">
      <c r="A19" s="7">
        <v>15</v>
      </c>
      <c r="B19" s="7" t="s">
        <v>279</v>
      </c>
      <c r="C19" s="19" t="s">
        <v>126</v>
      </c>
      <c r="D19" s="19" t="s">
        <v>127</v>
      </c>
      <c r="E19" s="7" t="s">
        <v>10</v>
      </c>
      <c r="F19" s="11">
        <v>0.5</v>
      </c>
      <c r="G19" s="7">
        <v>1200</v>
      </c>
      <c r="H19" s="12">
        <f t="shared" si="0"/>
        <v>600</v>
      </c>
      <c r="I19" s="16"/>
      <c r="J19" s="16"/>
      <c r="K19" s="17"/>
      <c r="L19" s="7"/>
      <c r="M19" s="12">
        <f t="shared" si="1"/>
        <v>600</v>
      </c>
      <c r="N19" s="18"/>
    </row>
    <row r="20" ht="21" customHeight="1" spans="1:14">
      <c r="A20" s="7">
        <v>16</v>
      </c>
      <c r="B20" s="7" t="s">
        <v>280</v>
      </c>
      <c r="C20" s="19" t="s">
        <v>107</v>
      </c>
      <c r="D20" s="19" t="s">
        <v>281</v>
      </c>
      <c r="E20" s="7" t="s">
        <v>10</v>
      </c>
      <c r="F20" s="11">
        <v>0.57</v>
      </c>
      <c r="G20" s="7">
        <v>1200</v>
      </c>
      <c r="H20" s="12">
        <f t="shared" si="0"/>
        <v>684</v>
      </c>
      <c r="I20" s="16"/>
      <c r="J20" s="16"/>
      <c r="K20" s="17"/>
      <c r="L20" s="7"/>
      <c r="M20" s="12">
        <f t="shared" si="1"/>
        <v>684</v>
      </c>
      <c r="N20" s="18"/>
    </row>
    <row r="21" ht="21" customHeight="1" spans="1:14">
      <c r="A21" s="7">
        <v>17</v>
      </c>
      <c r="B21" s="7" t="s">
        <v>282</v>
      </c>
      <c r="C21" s="19" t="s">
        <v>283</v>
      </c>
      <c r="D21" s="19" t="s">
        <v>284</v>
      </c>
      <c r="E21" s="7" t="s">
        <v>10</v>
      </c>
      <c r="F21" s="11">
        <v>0.27</v>
      </c>
      <c r="G21" s="7">
        <v>1200</v>
      </c>
      <c r="H21" s="12">
        <f t="shared" si="0"/>
        <v>324</v>
      </c>
      <c r="I21" s="16"/>
      <c r="J21" s="16"/>
      <c r="K21" s="17"/>
      <c r="L21" s="7"/>
      <c r="M21" s="12">
        <f t="shared" si="1"/>
        <v>324</v>
      </c>
      <c r="N21" s="18"/>
    </row>
    <row r="22" ht="21" customHeight="1" spans="1:14">
      <c r="A22" s="7">
        <v>18</v>
      </c>
      <c r="B22" s="7" t="s">
        <v>253</v>
      </c>
      <c r="C22" s="19" t="s">
        <v>129</v>
      </c>
      <c r="D22" s="19" t="s">
        <v>285</v>
      </c>
      <c r="E22" s="7" t="s">
        <v>10</v>
      </c>
      <c r="F22" s="11">
        <v>2.1</v>
      </c>
      <c r="G22" s="7">
        <v>1200</v>
      </c>
      <c r="H22" s="12">
        <f t="shared" si="0"/>
        <v>2520</v>
      </c>
      <c r="I22" s="16"/>
      <c r="J22" s="16"/>
      <c r="K22" s="17"/>
      <c r="L22" s="7"/>
      <c r="M22" s="12">
        <f t="shared" si="1"/>
        <v>2520</v>
      </c>
      <c r="N22" s="18"/>
    </row>
    <row r="23" ht="21" customHeight="1" spans="1:14">
      <c r="A23" s="7">
        <v>19</v>
      </c>
      <c r="B23" s="7" t="s">
        <v>286</v>
      </c>
      <c r="C23" s="19" t="s">
        <v>287</v>
      </c>
      <c r="D23" s="19" t="s">
        <v>288</v>
      </c>
      <c r="E23" s="7" t="s">
        <v>10</v>
      </c>
      <c r="F23" s="11">
        <v>2.29</v>
      </c>
      <c r="G23" s="7">
        <v>1200</v>
      </c>
      <c r="H23" s="12">
        <f t="shared" si="0"/>
        <v>2748</v>
      </c>
      <c r="I23" s="16"/>
      <c r="J23" s="16"/>
      <c r="K23" s="17"/>
      <c r="L23" s="7"/>
      <c r="M23" s="12">
        <f t="shared" si="1"/>
        <v>2748</v>
      </c>
      <c r="N23" s="18"/>
    </row>
    <row r="24" ht="21" customHeight="1" spans="1:14">
      <c r="A24" s="7">
        <v>20</v>
      </c>
      <c r="B24" s="7" t="s">
        <v>289</v>
      </c>
      <c r="C24" s="19" t="s">
        <v>123</v>
      </c>
      <c r="D24" s="19" t="s">
        <v>290</v>
      </c>
      <c r="E24" s="7" t="s">
        <v>10</v>
      </c>
      <c r="F24" s="11">
        <v>0.36</v>
      </c>
      <c r="G24" s="7">
        <v>1200</v>
      </c>
      <c r="H24" s="12">
        <f t="shared" si="0"/>
        <v>432</v>
      </c>
      <c r="I24" s="16"/>
      <c r="J24" s="16"/>
      <c r="K24" s="17"/>
      <c r="L24" s="7"/>
      <c r="M24" s="12">
        <f t="shared" si="1"/>
        <v>432</v>
      </c>
      <c r="N24" s="18"/>
    </row>
    <row r="25" ht="21" customHeight="1" spans="1:14">
      <c r="A25" s="7">
        <v>21</v>
      </c>
      <c r="B25" s="7" t="s">
        <v>291</v>
      </c>
      <c r="C25" s="19" t="s">
        <v>126</v>
      </c>
      <c r="D25" s="19" t="s">
        <v>288</v>
      </c>
      <c r="E25" s="7" t="s">
        <v>10</v>
      </c>
      <c r="F25" s="11">
        <v>0.17</v>
      </c>
      <c r="G25" s="7">
        <v>1200</v>
      </c>
      <c r="H25" s="12">
        <f t="shared" si="0"/>
        <v>204</v>
      </c>
      <c r="I25" s="16"/>
      <c r="J25" s="16"/>
      <c r="K25" s="17"/>
      <c r="L25" s="7"/>
      <c r="M25" s="12">
        <f t="shared" si="1"/>
        <v>204</v>
      </c>
      <c r="N25" s="18"/>
    </row>
    <row r="26" ht="21" customHeight="1" spans="1:14">
      <c r="A26" s="7">
        <v>22</v>
      </c>
      <c r="B26" s="7" t="s">
        <v>292</v>
      </c>
      <c r="C26" s="19" t="s">
        <v>126</v>
      </c>
      <c r="D26" s="19" t="s">
        <v>293</v>
      </c>
      <c r="E26" s="7" t="s">
        <v>10</v>
      </c>
      <c r="F26" s="11">
        <v>0.15</v>
      </c>
      <c r="G26" s="7">
        <v>1200</v>
      </c>
      <c r="H26" s="12">
        <f t="shared" si="0"/>
        <v>180</v>
      </c>
      <c r="I26" s="16"/>
      <c r="J26" s="16"/>
      <c r="K26" s="17"/>
      <c r="L26" s="7"/>
      <c r="M26" s="12">
        <f t="shared" si="1"/>
        <v>180</v>
      </c>
      <c r="N26" s="18"/>
    </row>
    <row r="27" ht="21" customHeight="1" spans="1:14">
      <c r="A27" s="7">
        <v>23</v>
      </c>
      <c r="B27" s="7" t="s">
        <v>294</v>
      </c>
      <c r="C27" s="19" t="s">
        <v>137</v>
      </c>
      <c r="D27" s="19" t="s">
        <v>295</v>
      </c>
      <c r="E27" s="7" t="s">
        <v>10</v>
      </c>
      <c r="F27" s="11">
        <v>0.46</v>
      </c>
      <c r="G27" s="7">
        <v>1200</v>
      </c>
      <c r="H27" s="12">
        <f t="shared" si="0"/>
        <v>552</v>
      </c>
      <c r="I27" s="16"/>
      <c r="J27" s="16"/>
      <c r="K27" s="17"/>
      <c r="L27" s="7"/>
      <c r="M27" s="12">
        <f t="shared" si="1"/>
        <v>552</v>
      </c>
      <c r="N27" s="18"/>
    </row>
    <row r="28" ht="21" customHeight="1" spans="1:14">
      <c r="A28" s="7">
        <v>24</v>
      </c>
      <c r="B28" s="7" t="s">
        <v>296</v>
      </c>
      <c r="C28" s="19" t="s">
        <v>61</v>
      </c>
      <c r="D28" s="19" t="s">
        <v>266</v>
      </c>
      <c r="E28" s="7" t="s">
        <v>10</v>
      </c>
      <c r="F28" s="11">
        <v>1.1</v>
      </c>
      <c r="G28" s="7">
        <v>1200</v>
      </c>
      <c r="H28" s="12">
        <f t="shared" si="0"/>
        <v>1320</v>
      </c>
      <c r="I28" s="16"/>
      <c r="J28" s="16"/>
      <c r="K28" s="17"/>
      <c r="L28" s="7"/>
      <c r="M28" s="12">
        <f t="shared" si="1"/>
        <v>1320</v>
      </c>
      <c r="N28" s="18"/>
    </row>
    <row r="29" ht="21" customHeight="1" spans="1:14">
      <c r="A29" s="7">
        <v>25</v>
      </c>
      <c r="B29" s="7" t="s">
        <v>297</v>
      </c>
      <c r="C29" s="19" t="s">
        <v>277</v>
      </c>
      <c r="D29" s="20" t="s">
        <v>298</v>
      </c>
      <c r="E29" s="7" t="s">
        <v>10</v>
      </c>
      <c r="F29" s="11">
        <v>1.34</v>
      </c>
      <c r="G29" s="7">
        <v>1200</v>
      </c>
      <c r="H29" s="12">
        <f t="shared" si="0"/>
        <v>1608</v>
      </c>
      <c r="I29" s="16"/>
      <c r="J29" s="16"/>
      <c r="K29" s="17"/>
      <c r="L29" s="7"/>
      <c r="M29" s="12">
        <f t="shared" si="1"/>
        <v>1608</v>
      </c>
      <c r="N29" s="18"/>
    </row>
    <row r="30" ht="21" customHeight="1" spans="1:14">
      <c r="A30" s="7">
        <v>26</v>
      </c>
      <c r="B30" s="7" t="s">
        <v>299</v>
      </c>
      <c r="C30" s="19" t="s">
        <v>300</v>
      </c>
      <c r="D30" s="19" t="s">
        <v>266</v>
      </c>
      <c r="E30" s="7" t="s">
        <v>10</v>
      </c>
      <c r="F30" s="11">
        <v>0.42</v>
      </c>
      <c r="G30" s="7">
        <v>1200</v>
      </c>
      <c r="H30" s="12">
        <f t="shared" si="0"/>
        <v>504</v>
      </c>
      <c r="I30" s="16"/>
      <c r="J30" s="16"/>
      <c r="K30" s="17"/>
      <c r="L30" s="7"/>
      <c r="M30" s="12">
        <f t="shared" si="1"/>
        <v>504</v>
      </c>
      <c r="N30" s="18"/>
    </row>
    <row r="31" ht="21" customHeight="1" spans="1:14">
      <c r="A31" s="7">
        <v>27</v>
      </c>
      <c r="B31" s="7" t="s">
        <v>301</v>
      </c>
      <c r="C31" s="19" t="s">
        <v>98</v>
      </c>
      <c r="D31" s="19" t="s">
        <v>302</v>
      </c>
      <c r="E31" s="7" t="s">
        <v>10</v>
      </c>
      <c r="F31" s="11">
        <v>0.32</v>
      </c>
      <c r="G31" s="7">
        <v>1200</v>
      </c>
      <c r="H31" s="12">
        <f t="shared" si="0"/>
        <v>384</v>
      </c>
      <c r="I31" s="16"/>
      <c r="J31" s="16"/>
      <c r="K31" s="17"/>
      <c r="L31" s="7"/>
      <c r="M31" s="12">
        <f t="shared" si="1"/>
        <v>384</v>
      </c>
      <c r="N31" s="18"/>
    </row>
    <row r="32" ht="21" customHeight="1" spans="1:14">
      <c r="A32" s="7">
        <v>28</v>
      </c>
      <c r="B32" s="7" t="s">
        <v>303</v>
      </c>
      <c r="C32" s="19" t="s">
        <v>304</v>
      </c>
      <c r="D32" s="19" t="s">
        <v>305</v>
      </c>
      <c r="E32" s="7" t="s">
        <v>10</v>
      </c>
      <c r="F32" s="11">
        <v>0.36</v>
      </c>
      <c r="G32" s="7">
        <v>1200</v>
      </c>
      <c r="H32" s="12">
        <f t="shared" si="0"/>
        <v>432</v>
      </c>
      <c r="I32" s="16"/>
      <c r="J32" s="16"/>
      <c r="K32" s="17"/>
      <c r="L32" s="7"/>
      <c r="M32" s="12">
        <f t="shared" si="1"/>
        <v>432</v>
      </c>
      <c r="N32" s="18"/>
    </row>
    <row r="33" ht="21" customHeight="1" spans="1:14">
      <c r="A33" s="7">
        <v>29</v>
      </c>
      <c r="B33" s="7" t="s">
        <v>306</v>
      </c>
      <c r="C33" s="19" t="s">
        <v>61</v>
      </c>
      <c r="D33" s="19" t="s">
        <v>307</v>
      </c>
      <c r="E33" s="7" t="s">
        <v>10</v>
      </c>
      <c r="F33" s="11">
        <v>0.29</v>
      </c>
      <c r="G33" s="7">
        <v>1200</v>
      </c>
      <c r="H33" s="12">
        <f t="shared" si="0"/>
        <v>348</v>
      </c>
      <c r="I33" s="16"/>
      <c r="J33" s="16"/>
      <c r="K33" s="17"/>
      <c r="L33" s="7"/>
      <c r="M33" s="12">
        <f t="shared" si="1"/>
        <v>348</v>
      </c>
      <c r="N33" s="18"/>
    </row>
    <row r="34" ht="21" customHeight="1" spans="1:14">
      <c r="A34" s="7">
        <v>30</v>
      </c>
      <c r="B34" s="7" t="s">
        <v>308</v>
      </c>
      <c r="C34" s="19" t="s">
        <v>183</v>
      </c>
      <c r="D34" s="19" t="s">
        <v>309</v>
      </c>
      <c r="E34" s="7" t="s">
        <v>10</v>
      </c>
      <c r="F34" s="11">
        <v>0.74</v>
      </c>
      <c r="G34" s="7">
        <v>1200</v>
      </c>
      <c r="H34" s="12">
        <f t="shared" si="0"/>
        <v>888</v>
      </c>
      <c r="I34" s="16"/>
      <c r="J34" s="16"/>
      <c r="K34" s="17"/>
      <c r="L34" s="7"/>
      <c r="M34" s="12">
        <f t="shared" si="1"/>
        <v>888</v>
      </c>
      <c r="N34" s="18"/>
    </row>
    <row r="35" ht="21" customHeight="1" spans="1:14">
      <c r="A35" s="7">
        <v>31</v>
      </c>
      <c r="B35" s="7" t="s">
        <v>310</v>
      </c>
      <c r="C35" s="19" t="s">
        <v>129</v>
      </c>
      <c r="D35" s="20" t="s">
        <v>311</v>
      </c>
      <c r="E35" s="7" t="s">
        <v>10</v>
      </c>
      <c r="F35" s="11">
        <v>3.19</v>
      </c>
      <c r="G35" s="7">
        <v>1200</v>
      </c>
      <c r="H35" s="12">
        <f t="shared" si="0"/>
        <v>3828</v>
      </c>
      <c r="I35" s="16"/>
      <c r="J35" s="16"/>
      <c r="K35" s="17"/>
      <c r="L35" s="7"/>
      <c r="M35" s="12">
        <f t="shared" si="1"/>
        <v>3828</v>
      </c>
      <c r="N35" s="18"/>
    </row>
    <row r="36" ht="21" customHeight="1" spans="1:14">
      <c r="A36" s="7"/>
      <c r="B36" s="7" t="s">
        <v>7</v>
      </c>
      <c r="C36" s="7"/>
      <c r="D36" s="7"/>
      <c r="E36" s="7"/>
      <c r="F36" s="11">
        <f>SUM(F5:F35)</f>
        <v>25.36</v>
      </c>
      <c r="G36" s="7"/>
      <c r="H36" s="12">
        <f>SUM(H5:H35)</f>
        <v>30432</v>
      </c>
      <c r="I36" s="7"/>
      <c r="J36" s="7"/>
      <c r="K36" s="11"/>
      <c r="L36" s="7"/>
      <c r="M36" s="12">
        <f>SUM(M5:M35)</f>
        <v>30432</v>
      </c>
      <c r="N36" s="18"/>
    </row>
  </sheetData>
  <mergeCells count="9">
    <mergeCell ref="A1:N1"/>
    <mergeCell ref="A2:M2"/>
    <mergeCell ref="E3:L3"/>
    <mergeCell ref="A3:A4"/>
    <mergeCell ref="B3:B4"/>
    <mergeCell ref="C3:C4"/>
    <mergeCell ref="D3:D4"/>
    <mergeCell ref="M3:M4"/>
    <mergeCell ref="N3:N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&amp;L&amp;"仿宋"&amp;10乡镇（签字）：                                     行政村（签字）：                                         测量人员（签字）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4"/>
  <sheetViews>
    <sheetView zoomScale="115" zoomScaleNormal="115" workbookViewId="0">
      <selection activeCell="A1" sqref="A1:N1"/>
    </sheetView>
  </sheetViews>
  <sheetFormatPr defaultColWidth="9" defaultRowHeight="13.5"/>
  <cols>
    <col min="1" max="1" width="4.38333333333333" style="1" customWidth="1"/>
    <col min="2" max="2" width="12.4416666666667" style="1" customWidth="1"/>
    <col min="3" max="3" width="18.4416666666667" style="1" customWidth="1"/>
    <col min="4" max="4" width="19.4416666666667" style="1" customWidth="1"/>
    <col min="5" max="5" width="5.63333333333333" style="1" customWidth="1"/>
    <col min="6" max="6" width="6.88333333333333" style="2" customWidth="1"/>
    <col min="7" max="7" width="8.25" style="1" customWidth="1"/>
    <col min="8" max="8" width="7.63333333333333" style="3" customWidth="1"/>
    <col min="9" max="9" width="7.13333333333333" style="1" customWidth="1"/>
    <col min="10" max="10" width="5.75" style="1" customWidth="1"/>
    <col min="11" max="11" width="8.80833333333333" style="2" customWidth="1"/>
    <col min="12" max="12" width="8.5" style="1" customWidth="1"/>
    <col min="13" max="13" width="9.65" style="3" customWidth="1"/>
    <col min="14" max="14" width="9.48333333333333" style="1" customWidth="1"/>
    <col min="15" max="15" width="14.3583333333333" style="1" customWidth="1"/>
    <col min="16" max="16384" width="9" style="1"/>
  </cols>
  <sheetData>
    <row r="1" ht="30" customHeight="1" spans="1:14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13"/>
      <c r="L1" s="4"/>
      <c r="M1" s="14"/>
      <c r="N1" s="4"/>
    </row>
    <row r="2" ht="20" customHeight="1" spans="1:13">
      <c r="A2" s="5" t="s">
        <v>17</v>
      </c>
      <c r="B2" s="5"/>
      <c r="C2" s="5"/>
      <c r="D2" s="5"/>
      <c r="E2" s="5"/>
      <c r="F2" s="6"/>
      <c r="G2" s="5"/>
      <c r="H2" s="5"/>
      <c r="I2" s="5"/>
      <c r="J2" s="5"/>
      <c r="K2" s="6"/>
      <c r="L2" s="5"/>
      <c r="M2" s="15"/>
    </row>
    <row r="3" ht="26" customHeight="1" spans="1:14">
      <c r="A3" s="7" t="s">
        <v>1</v>
      </c>
      <c r="B3" s="7" t="s">
        <v>18</v>
      </c>
      <c r="C3" s="7" t="s">
        <v>19</v>
      </c>
      <c r="D3" s="7" t="s">
        <v>20</v>
      </c>
      <c r="E3" s="8" t="s">
        <v>21</v>
      </c>
      <c r="F3" s="9"/>
      <c r="G3" s="8"/>
      <c r="H3" s="8"/>
      <c r="I3" s="8"/>
      <c r="J3" s="8"/>
      <c r="K3" s="9"/>
      <c r="L3" s="8"/>
      <c r="M3" s="10" t="s">
        <v>22</v>
      </c>
      <c r="N3" s="8" t="s">
        <v>23</v>
      </c>
    </row>
    <row r="4" ht="50" customHeight="1" spans="1:14">
      <c r="A4" s="7"/>
      <c r="B4" s="7"/>
      <c r="C4" s="7"/>
      <c r="D4" s="7"/>
      <c r="E4" s="7" t="s">
        <v>24</v>
      </c>
      <c r="F4" s="9" t="s">
        <v>25</v>
      </c>
      <c r="G4" s="8" t="s">
        <v>26</v>
      </c>
      <c r="H4" s="10" t="s">
        <v>27</v>
      </c>
      <c r="I4" s="8" t="s">
        <v>28</v>
      </c>
      <c r="J4" s="8" t="s">
        <v>25</v>
      </c>
      <c r="K4" s="9" t="s">
        <v>26</v>
      </c>
      <c r="L4" s="10" t="s">
        <v>27</v>
      </c>
      <c r="M4" s="10"/>
      <c r="N4" s="7"/>
    </row>
    <row r="5" ht="30" customHeight="1" spans="1:14">
      <c r="A5" s="7">
        <v>1</v>
      </c>
      <c r="B5" s="7" t="s">
        <v>312</v>
      </c>
      <c r="C5" s="7" t="s">
        <v>139</v>
      </c>
      <c r="D5" s="7" t="s">
        <v>313</v>
      </c>
      <c r="E5" s="7" t="s">
        <v>10</v>
      </c>
      <c r="F5" s="11">
        <v>1.3</v>
      </c>
      <c r="G5" s="7">
        <v>1200</v>
      </c>
      <c r="H5" s="12">
        <f>F5*G5</f>
        <v>1560</v>
      </c>
      <c r="I5" s="16"/>
      <c r="J5" s="16"/>
      <c r="K5" s="17"/>
      <c r="L5" s="7"/>
      <c r="M5" s="12">
        <f>H5</f>
        <v>1560</v>
      </c>
      <c r="N5" s="18"/>
    </row>
    <row r="6" ht="30" customHeight="1" spans="1:14">
      <c r="A6" s="7">
        <v>2</v>
      </c>
      <c r="B6" s="7" t="s">
        <v>314</v>
      </c>
      <c r="C6" s="7" t="s">
        <v>139</v>
      </c>
      <c r="D6" s="7" t="s">
        <v>315</v>
      </c>
      <c r="E6" s="7" t="s">
        <v>10</v>
      </c>
      <c r="F6" s="11">
        <v>0.39</v>
      </c>
      <c r="G6" s="7">
        <v>1200</v>
      </c>
      <c r="H6" s="12">
        <f t="shared" ref="H6:H23" si="0">F6*G6</f>
        <v>468</v>
      </c>
      <c r="I6" s="16"/>
      <c r="J6" s="16"/>
      <c r="K6" s="17"/>
      <c r="L6" s="7"/>
      <c r="M6" s="12">
        <f t="shared" ref="M6:M23" si="1">H6</f>
        <v>468</v>
      </c>
      <c r="N6" s="18"/>
    </row>
    <row r="7" ht="30" customHeight="1" spans="1:14">
      <c r="A7" s="7">
        <v>3</v>
      </c>
      <c r="B7" s="7" t="s">
        <v>316</v>
      </c>
      <c r="C7" s="7" t="s">
        <v>134</v>
      </c>
      <c r="D7" s="7" t="s">
        <v>252</v>
      </c>
      <c r="E7" s="7" t="s">
        <v>10</v>
      </c>
      <c r="F7" s="11">
        <v>0.55</v>
      </c>
      <c r="G7" s="7">
        <v>1200</v>
      </c>
      <c r="H7" s="12">
        <f t="shared" si="0"/>
        <v>660</v>
      </c>
      <c r="I7" s="16"/>
      <c r="J7" s="16"/>
      <c r="K7" s="17"/>
      <c r="L7" s="7"/>
      <c r="M7" s="12">
        <f t="shared" si="1"/>
        <v>660</v>
      </c>
      <c r="N7" s="18"/>
    </row>
    <row r="8" ht="30" customHeight="1" spans="1:14">
      <c r="A8" s="7">
        <v>4</v>
      </c>
      <c r="B8" s="7" t="s">
        <v>317</v>
      </c>
      <c r="C8" s="7" t="s">
        <v>101</v>
      </c>
      <c r="D8" s="7" t="s">
        <v>318</v>
      </c>
      <c r="E8" s="7" t="s">
        <v>10</v>
      </c>
      <c r="F8" s="11">
        <v>0.32</v>
      </c>
      <c r="G8" s="7">
        <v>1200</v>
      </c>
      <c r="H8" s="12">
        <f t="shared" si="0"/>
        <v>384</v>
      </c>
      <c r="I8" s="16"/>
      <c r="J8" s="16"/>
      <c r="K8" s="17"/>
      <c r="L8" s="7"/>
      <c r="M8" s="12">
        <f t="shared" si="1"/>
        <v>384</v>
      </c>
      <c r="N8" s="18"/>
    </row>
    <row r="9" ht="30" customHeight="1" spans="1:14">
      <c r="A9" s="7">
        <v>5</v>
      </c>
      <c r="B9" s="7" t="s">
        <v>319</v>
      </c>
      <c r="C9" s="7" t="s">
        <v>274</v>
      </c>
      <c r="D9" s="7" t="s">
        <v>252</v>
      </c>
      <c r="E9" s="7" t="s">
        <v>10</v>
      </c>
      <c r="F9" s="11">
        <v>0.47</v>
      </c>
      <c r="G9" s="7">
        <v>1200</v>
      </c>
      <c r="H9" s="12">
        <f t="shared" si="0"/>
        <v>564</v>
      </c>
      <c r="I9" s="16"/>
      <c r="J9" s="16"/>
      <c r="K9" s="17"/>
      <c r="L9" s="7"/>
      <c r="M9" s="12">
        <f t="shared" si="1"/>
        <v>564</v>
      </c>
      <c r="N9" s="18"/>
    </row>
    <row r="10" ht="30" customHeight="1" spans="1:14">
      <c r="A10" s="7">
        <v>6</v>
      </c>
      <c r="B10" s="7" t="s">
        <v>320</v>
      </c>
      <c r="C10" s="7" t="s">
        <v>321</v>
      </c>
      <c r="D10" s="7" t="s">
        <v>322</v>
      </c>
      <c r="E10" s="7" t="s">
        <v>10</v>
      </c>
      <c r="F10" s="11">
        <v>1.45</v>
      </c>
      <c r="G10" s="7">
        <v>1200</v>
      </c>
      <c r="H10" s="12">
        <f t="shared" si="0"/>
        <v>1740</v>
      </c>
      <c r="I10" s="16"/>
      <c r="J10" s="16"/>
      <c r="K10" s="17"/>
      <c r="L10" s="7"/>
      <c r="M10" s="12">
        <f t="shared" si="1"/>
        <v>1740</v>
      </c>
      <c r="N10" s="18"/>
    </row>
    <row r="11" ht="30" customHeight="1" spans="1:14">
      <c r="A11" s="7">
        <v>7</v>
      </c>
      <c r="B11" s="7" t="s">
        <v>323</v>
      </c>
      <c r="C11" s="7" t="s">
        <v>248</v>
      </c>
      <c r="D11" s="7" t="s">
        <v>218</v>
      </c>
      <c r="E11" s="7" t="s">
        <v>10</v>
      </c>
      <c r="F11" s="11">
        <v>0.68</v>
      </c>
      <c r="G11" s="7">
        <v>1200</v>
      </c>
      <c r="H11" s="12">
        <f t="shared" si="0"/>
        <v>816</v>
      </c>
      <c r="I11" s="16"/>
      <c r="J11" s="16"/>
      <c r="K11" s="17"/>
      <c r="L11" s="7"/>
      <c r="M11" s="12">
        <f t="shared" si="1"/>
        <v>816</v>
      </c>
      <c r="N11" s="18"/>
    </row>
    <row r="12" ht="30" customHeight="1" spans="1:14">
      <c r="A12" s="7">
        <v>8</v>
      </c>
      <c r="B12" s="7" t="s">
        <v>324</v>
      </c>
      <c r="C12" s="7" t="s">
        <v>139</v>
      </c>
      <c r="D12" s="7" t="s">
        <v>252</v>
      </c>
      <c r="E12" s="7" t="s">
        <v>10</v>
      </c>
      <c r="F12" s="11">
        <v>0.81</v>
      </c>
      <c r="G12" s="7">
        <v>1200</v>
      </c>
      <c r="H12" s="12">
        <f t="shared" si="0"/>
        <v>972</v>
      </c>
      <c r="I12" s="16"/>
      <c r="J12" s="16"/>
      <c r="K12" s="17"/>
      <c r="L12" s="7"/>
      <c r="M12" s="12">
        <f t="shared" si="1"/>
        <v>972</v>
      </c>
      <c r="N12" s="18"/>
    </row>
    <row r="13" ht="30" customHeight="1" spans="1:14">
      <c r="A13" s="7">
        <v>9</v>
      </c>
      <c r="B13" s="7" t="s">
        <v>325</v>
      </c>
      <c r="C13" s="7" t="s">
        <v>183</v>
      </c>
      <c r="D13" s="7" t="s">
        <v>252</v>
      </c>
      <c r="E13" s="7" t="s">
        <v>10</v>
      </c>
      <c r="F13" s="11">
        <v>1.07</v>
      </c>
      <c r="G13" s="7">
        <v>1200</v>
      </c>
      <c r="H13" s="12">
        <f t="shared" si="0"/>
        <v>1284</v>
      </c>
      <c r="I13" s="16"/>
      <c r="J13" s="16"/>
      <c r="K13" s="17"/>
      <c r="L13" s="7"/>
      <c r="M13" s="12">
        <f t="shared" si="1"/>
        <v>1284</v>
      </c>
      <c r="N13" s="18"/>
    </row>
    <row r="14" ht="30" customHeight="1" spans="1:14">
      <c r="A14" s="7">
        <v>10</v>
      </c>
      <c r="B14" s="7" t="s">
        <v>326</v>
      </c>
      <c r="C14" s="7" t="s">
        <v>134</v>
      </c>
      <c r="D14" s="7" t="s">
        <v>252</v>
      </c>
      <c r="E14" s="7" t="s">
        <v>10</v>
      </c>
      <c r="F14" s="11">
        <v>0.26</v>
      </c>
      <c r="G14" s="7">
        <v>1200</v>
      </c>
      <c r="H14" s="12">
        <f t="shared" si="0"/>
        <v>312</v>
      </c>
      <c r="I14" s="16"/>
      <c r="J14" s="16"/>
      <c r="K14" s="17"/>
      <c r="L14" s="7"/>
      <c r="M14" s="12">
        <f t="shared" si="1"/>
        <v>312</v>
      </c>
      <c r="N14" s="18"/>
    </row>
    <row r="15" ht="30" customHeight="1" spans="1:14">
      <c r="A15" s="7">
        <v>11</v>
      </c>
      <c r="B15" s="7" t="s">
        <v>299</v>
      </c>
      <c r="C15" s="7" t="s">
        <v>277</v>
      </c>
      <c r="D15" s="7" t="s">
        <v>327</v>
      </c>
      <c r="E15" s="7" t="s">
        <v>10</v>
      </c>
      <c r="F15" s="11">
        <v>0.27</v>
      </c>
      <c r="G15" s="7">
        <v>1200</v>
      </c>
      <c r="H15" s="12">
        <f t="shared" si="0"/>
        <v>324</v>
      </c>
      <c r="I15" s="16"/>
      <c r="J15" s="16"/>
      <c r="K15" s="17"/>
      <c r="L15" s="7"/>
      <c r="M15" s="12">
        <f t="shared" si="1"/>
        <v>324</v>
      </c>
      <c r="N15" s="18"/>
    </row>
    <row r="16" ht="30" customHeight="1" spans="1:14">
      <c r="A16" s="7">
        <v>12</v>
      </c>
      <c r="B16" s="7" t="s">
        <v>328</v>
      </c>
      <c r="C16" s="7" t="s">
        <v>113</v>
      </c>
      <c r="D16" s="7" t="s">
        <v>165</v>
      </c>
      <c r="E16" s="7" t="s">
        <v>10</v>
      </c>
      <c r="F16" s="11">
        <v>1.39</v>
      </c>
      <c r="G16" s="7">
        <v>1200</v>
      </c>
      <c r="H16" s="12">
        <f t="shared" si="0"/>
        <v>1668</v>
      </c>
      <c r="I16" s="16"/>
      <c r="J16" s="16"/>
      <c r="K16" s="17"/>
      <c r="L16" s="7"/>
      <c r="M16" s="12">
        <f t="shared" si="1"/>
        <v>1668</v>
      </c>
      <c r="N16" s="18"/>
    </row>
    <row r="17" ht="30" customHeight="1" spans="1:14">
      <c r="A17" s="7">
        <v>13</v>
      </c>
      <c r="B17" s="7" t="s">
        <v>329</v>
      </c>
      <c r="C17" s="7" t="s">
        <v>330</v>
      </c>
      <c r="D17" s="7" t="s">
        <v>135</v>
      </c>
      <c r="E17" s="7" t="s">
        <v>10</v>
      </c>
      <c r="F17" s="11">
        <v>0.28</v>
      </c>
      <c r="G17" s="7">
        <v>1200</v>
      </c>
      <c r="H17" s="12">
        <f t="shared" si="0"/>
        <v>336</v>
      </c>
      <c r="I17" s="16"/>
      <c r="J17" s="16"/>
      <c r="K17" s="17"/>
      <c r="L17" s="7"/>
      <c r="M17" s="12">
        <f t="shared" si="1"/>
        <v>336</v>
      </c>
      <c r="N17" s="18"/>
    </row>
    <row r="18" ht="30" customHeight="1" spans="1:14">
      <c r="A18" s="7">
        <v>14</v>
      </c>
      <c r="B18" s="7" t="s">
        <v>331</v>
      </c>
      <c r="C18" s="7" t="s">
        <v>232</v>
      </c>
      <c r="D18" s="7" t="s">
        <v>255</v>
      </c>
      <c r="E18" s="7" t="s">
        <v>10</v>
      </c>
      <c r="F18" s="11">
        <v>0.45</v>
      </c>
      <c r="G18" s="7">
        <v>1200</v>
      </c>
      <c r="H18" s="12">
        <f t="shared" si="0"/>
        <v>540</v>
      </c>
      <c r="I18" s="16"/>
      <c r="J18" s="16"/>
      <c r="K18" s="17"/>
      <c r="L18" s="7"/>
      <c r="M18" s="12">
        <f t="shared" si="1"/>
        <v>540</v>
      </c>
      <c r="N18" s="18"/>
    </row>
    <row r="19" ht="30" customHeight="1" spans="1:14">
      <c r="A19" s="7">
        <v>15</v>
      </c>
      <c r="B19" s="7" t="s">
        <v>332</v>
      </c>
      <c r="C19" s="7" t="s">
        <v>137</v>
      </c>
      <c r="D19" s="7" t="s">
        <v>333</v>
      </c>
      <c r="E19" s="7" t="s">
        <v>10</v>
      </c>
      <c r="F19" s="11">
        <v>1.18</v>
      </c>
      <c r="G19" s="7">
        <v>1200</v>
      </c>
      <c r="H19" s="12">
        <f t="shared" si="0"/>
        <v>1416</v>
      </c>
      <c r="I19" s="16"/>
      <c r="J19" s="16"/>
      <c r="K19" s="17"/>
      <c r="L19" s="7"/>
      <c r="M19" s="12">
        <f t="shared" si="1"/>
        <v>1416</v>
      </c>
      <c r="N19" s="18"/>
    </row>
    <row r="20" ht="30" customHeight="1" spans="1:14">
      <c r="A20" s="7">
        <v>16</v>
      </c>
      <c r="B20" s="7" t="s">
        <v>334</v>
      </c>
      <c r="C20" s="7" t="s">
        <v>107</v>
      </c>
      <c r="D20" s="7" t="s">
        <v>335</v>
      </c>
      <c r="E20" s="7" t="s">
        <v>10</v>
      </c>
      <c r="F20" s="11">
        <v>0.76</v>
      </c>
      <c r="G20" s="7">
        <v>1200</v>
      </c>
      <c r="H20" s="12">
        <f t="shared" si="0"/>
        <v>912</v>
      </c>
      <c r="I20" s="16"/>
      <c r="J20" s="16"/>
      <c r="K20" s="17"/>
      <c r="L20" s="7"/>
      <c r="M20" s="12">
        <f t="shared" si="1"/>
        <v>912</v>
      </c>
      <c r="N20" s="18"/>
    </row>
    <row r="21" ht="30" customHeight="1" spans="1:14">
      <c r="A21" s="7">
        <v>17</v>
      </c>
      <c r="B21" s="7" t="s">
        <v>336</v>
      </c>
      <c r="C21" s="7" t="s">
        <v>139</v>
      </c>
      <c r="D21" s="7" t="s">
        <v>337</v>
      </c>
      <c r="E21" s="7" t="s">
        <v>10</v>
      </c>
      <c r="F21" s="11">
        <v>1.13</v>
      </c>
      <c r="G21" s="7">
        <v>1200</v>
      </c>
      <c r="H21" s="12">
        <f t="shared" si="0"/>
        <v>1356</v>
      </c>
      <c r="I21" s="16"/>
      <c r="J21" s="16"/>
      <c r="K21" s="17"/>
      <c r="L21" s="7"/>
      <c r="M21" s="12">
        <f t="shared" si="1"/>
        <v>1356</v>
      </c>
      <c r="N21" s="18"/>
    </row>
    <row r="22" ht="30" customHeight="1" spans="1:14">
      <c r="A22" s="7">
        <v>18</v>
      </c>
      <c r="B22" s="7" t="s">
        <v>338</v>
      </c>
      <c r="C22" s="7" t="s">
        <v>254</v>
      </c>
      <c r="D22" s="7" t="s">
        <v>252</v>
      </c>
      <c r="E22" s="7" t="s">
        <v>10</v>
      </c>
      <c r="F22" s="11">
        <v>1.26</v>
      </c>
      <c r="G22" s="7">
        <v>1200</v>
      </c>
      <c r="H22" s="12">
        <f t="shared" si="0"/>
        <v>1512</v>
      </c>
      <c r="I22" s="16"/>
      <c r="J22" s="16"/>
      <c r="K22" s="17"/>
      <c r="L22" s="7"/>
      <c r="M22" s="12">
        <f t="shared" si="1"/>
        <v>1512</v>
      </c>
      <c r="N22" s="18"/>
    </row>
    <row r="23" ht="30" customHeight="1" spans="1:14">
      <c r="A23" s="7">
        <v>19</v>
      </c>
      <c r="B23" s="7" t="s">
        <v>339</v>
      </c>
      <c r="C23" s="7" t="s">
        <v>113</v>
      </c>
      <c r="D23" s="7" t="s">
        <v>252</v>
      </c>
      <c r="E23" s="7" t="s">
        <v>10</v>
      </c>
      <c r="F23" s="11">
        <v>0.42</v>
      </c>
      <c r="G23" s="7">
        <v>1200</v>
      </c>
      <c r="H23" s="12">
        <f t="shared" si="0"/>
        <v>504</v>
      </c>
      <c r="I23" s="16"/>
      <c r="J23" s="16"/>
      <c r="K23" s="17"/>
      <c r="L23" s="7"/>
      <c r="M23" s="12">
        <f t="shared" si="1"/>
        <v>504</v>
      </c>
      <c r="N23" s="18"/>
    </row>
    <row r="24" ht="30" customHeight="1" spans="1:14">
      <c r="A24" s="7"/>
      <c r="B24" s="7" t="s">
        <v>7</v>
      </c>
      <c r="C24" s="7"/>
      <c r="D24" s="7"/>
      <c r="E24" s="7"/>
      <c r="F24" s="11">
        <f>SUM(F5:F23)</f>
        <v>14.44</v>
      </c>
      <c r="G24" s="7"/>
      <c r="H24" s="12">
        <f>SUM(H5:H23)</f>
        <v>17328</v>
      </c>
      <c r="I24" s="7"/>
      <c r="J24" s="7"/>
      <c r="K24" s="11"/>
      <c r="L24" s="7"/>
      <c r="M24" s="12">
        <f>SUM(M5:M23)</f>
        <v>17328</v>
      </c>
      <c r="N24" s="18"/>
    </row>
  </sheetData>
  <mergeCells count="9">
    <mergeCell ref="A1:N1"/>
    <mergeCell ref="A2:M2"/>
    <mergeCell ref="E3:L3"/>
    <mergeCell ref="A3:A4"/>
    <mergeCell ref="B3:B4"/>
    <mergeCell ref="C3:C4"/>
    <mergeCell ref="D3:D4"/>
    <mergeCell ref="M3:M4"/>
    <mergeCell ref="N3:N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&amp;L&amp;"仿宋"&amp;10乡镇（签字）：                                     行政村（签字）：                                         测量人员（签字）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9"/>
  <sheetViews>
    <sheetView zoomScale="130" zoomScaleNormal="130" workbookViewId="0">
      <selection activeCell="A1" sqref="A1:N1"/>
    </sheetView>
  </sheetViews>
  <sheetFormatPr defaultColWidth="9" defaultRowHeight="13.5"/>
  <cols>
    <col min="1" max="1" width="4.38333333333333" style="1" customWidth="1"/>
    <col min="2" max="2" width="11.4416666666667" style="1" customWidth="1"/>
    <col min="3" max="3" width="18.4416666666667" style="1" customWidth="1"/>
    <col min="4" max="4" width="19.4416666666667" style="1" customWidth="1"/>
    <col min="5" max="5" width="5.63333333333333" style="1" customWidth="1"/>
    <col min="6" max="6" width="6.88333333333333" style="2" customWidth="1"/>
    <col min="7" max="7" width="8.25" style="1" customWidth="1"/>
    <col min="8" max="8" width="7.63333333333333" style="3" customWidth="1"/>
    <col min="9" max="9" width="7.13333333333333" style="1" customWidth="1"/>
    <col min="10" max="10" width="5.75" style="1" customWidth="1"/>
    <col min="11" max="11" width="8.80833333333333" style="2" customWidth="1"/>
    <col min="12" max="12" width="8.5" style="1" customWidth="1"/>
    <col min="13" max="13" width="9.65" style="3" customWidth="1"/>
    <col min="14" max="14" width="10" style="1" customWidth="1"/>
    <col min="15" max="16384" width="9" style="1"/>
  </cols>
  <sheetData>
    <row r="1" ht="30" customHeight="1" spans="1:14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13"/>
      <c r="L1" s="4"/>
      <c r="M1" s="14"/>
      <c r="N1" s="4"/>
    </row>
    <row r="2" ht="20" customHeight="1" spans="1:13">
      <c r="A2" s="5" t="s">
        <v>17</v>
      </c>
      <c r="B2" s="5"/>
      <c r="C2" s="5"/>
      <c r="D2" s="5"/>
      <c r="E2" s="5"/>
      <c r="F2" s="6"/>
      <c r="G2" s="5"/>
      <c r="H2" s="5"/>
      <c r="I2" s="5"/>
      <c r="J2" s="5"/>
      <c r="K2" s="6"/>
      <c r="L2" s="5"/>
      <c r="M2" s="15"/>
    </row>
    <row r="3" ht="26" customHeight="1" spans="1:14">
      <c r="A3" s="7" t="s">
        <v>1</v>
      </c>
      <c r="B3" s="7" t="s">
        <v>18</v>
      </c>
      <c r="C3" s="7" t="s">
        <v>19</v>
      </c>
      <c r="D3" s="7" t="s">
        <v>20</v>
      </c>
      <c r="E3" s="8" t="s">
        <v>21</v>
      </c>
      <c r="F3" s="9"/>
      <c r="G3" s="8"/>
      <c r="H3" s="8"/>
      <c r="I3" s="8"/>
      <c r="J3" s="8"/>
      <c r="K3" s="9"/>
      <c r="L3" s="8"/>
      <c r="M3" s="10" t="s">
        <v>22</v>
      </c>
      <c r="N3" s="8" t="s">
        <v>23</v>
      </c>
    </row>
    <row r="4" ht="50" customHeight="1" spans="1:14">
      <c r="A4" s="7"/>
      <c r="B4" s="7"/>
      <c r="C4" s="7"/>
      <c r="D4" s="7"/>
      <c r="E4" s="7" t="s">
        <v>24</v>
      </c>
      <c r="F4" s="9" t="s">
        <v>25</v>
      </c>
      <c r="G4" s="8" t="s">
        <v>26</v>
      </c>
      <c r="H4" s="10" t="s">
        <v>27</v>
      </c>
      <c r="I4" s="8" t="s">
        <v>28</v>
      </c>
      <c r="J4" s="8" t="s">
        <v>25</v>
      </c>
      <c r="K4" s="9" t="s">
        <v>26</v>
      </c>
      <c r="L4" s="10" t="s">
        <v>27</v>
      </c>
      <c r="M4" s="10"/>
      <c r="N4" s="7"/>
    </row>
    <row r="5" ht="25" customHeight="1" spans="1:14">
      <c r="A5" s="7">
        <v>1</v>
      </c>
      <c r="B5" s="7" t="s">
        <v>340</v>
      </c>
      <c r="C5" s="7" t="s">
        <v>341</v>
      </c>
      <c r="D5" s="7" t="s">
        <v>315</v>
      </c>
      <c r="E5" s="7" t="s">
        <v>10</v>
      </c>
      <c r="F5" s="11">
        <v>2.14</v>
      </c>
      <c r="G5" s="7">
        <v>1200</v>
      </c>
      <c r="H5" s="12">
        <f>G5*F5</f>
        <v>2568</v>
      </c>
      <c r="I5" s="16"/>
      <c r="J5" s="16"/>
      <c r="K5" s="17"/>
      <c r="L5" s="7"/>
      <c r="M5" s="12">
        <f>H5</f>
        <v>2568</v>
      </c>
      <c r="N5" s="18"/>
    </row>
    <row r="6" ht="25" customHeight="1" spans="1:14">
      <c r="A6" s="7">
        <v>2</v>
      </c>
      <c r="B6" s="7" t="s">
        <v>342</v>
      </c>
      <c r="C6" s="7" t="s">
        <v>171</v>
      </c>
      <c r="D6" s="7" t="s">
        <v>252</v>
      </c>
      <c r="E6" s="7" t="s">
        <v>10</v>
      </c>
      <c r="F6" s="11">
        <v>0.58</v>
      </c>
      <c r="G6" s="7">
        <v>1200</v>
      </c>
      <c r="H6" s="12">
        <f t="shared" ref="H6:H38" si="0">G6*F6</f>
        <v>696</v>
      </c>
      <c r="I6" s="16"/>
      <c r="J6" s="16"/>
      <c r="K6" s="17"/>
      <c r="L6" s="7"/>
      <c r="M6" s="12">
        <f t="shared" ref="M6:M38" si="1">H6</f>
        <v>696</v>
      </c>
      <c r="N6" s="18"/>
    </row>
    <row r="7" ht="25" customHeight="1" spans="1:14">
      <c r="A7" s="7">
        <v>3</v>
      </c>
      <c r="B7" s="7" t="s">
        <v>343</v>
      </c>
      <c r="C7" s="7" t="s">
        <v>171</v>
      </c>
      <c r="D7" s="7" t="s">
        <v>322</v>
      </c>
      <c r="E7" s="7" t="s">
        <v>10</v>
      </c>
      <c r="F7" s="11">
        <v>1.05</v>
      </c>
      <c r="G7" s="7">
        <v>1200</v>
      </c>
      <c r="H7" s="12">
        <f t="shared" si="0"/>
        <v>1260</v>
      </c>
      <c r="I7" s="16"/>
      <c r="J7" s="16"/>
      <c r="K7" s="17"/>
      <c r="L7" s="7"/>
      <c r="M7" s="12">
        <f t="shared" si="1"/>
        <v>1260</v>
      </c>
      <c r="N7" s="18"/>
    </row>
    <row r="8" ht="25" customHeight="1" spans="1:14">
      <c r="A8" s="7">
        <v>4</v>
      </c>
      <c r="B8" s="7" t="s">
        <v>344</v>
      </c>
      <c r="C8" s="7" t="s">
        <v>345</v>
      </c>
      <c r="D8" s="7" t="s">
        <v>252</v>
      </c>
      <c r="E8" s="7" t="s">
        <v>10</v>
      </c>
      <c r="F8" s="11">
        <v>0.43</v>
      </c>
      <c r="G8" s="7">
        <v>1200</v>
      </c>
      <c r="H8" s="12">
        <f t="shared" si="0"/>
        <v>516</v>
      </c>
      <c r="I8" s="16"/>
      <c r="J8" s="16"/>
      <c r="K8" s="17"/>
      <c r="L8" s="7"/>
      <c r="M8" s="12">
        <f t="shared" si="1"/>
        <v>516</v>
      </c>
      <c r="N8" s="18"/>
    </row>
    <row r="9" ht="25" customHeight="1" spans="1:14">
      <c r="A9" s="7">
        <v>5</v>
      </c>
      <c r="B9" s="7" t="s">
        <v>346</v>
      </c>
      <c r="C9" s="7" t="s">
        <v>107</v>
      </c>
      <c r="D9" s="7" t="s">
        <v>347</v>
      </c>
      <c r="E9" s="7" t="s">
        <v>10</v>
      </c>
      <c r="F9" s="11">
        <v>0.79</v>
      </c>
      <c r="G9" s="7">
        <v>1200</v>
      </c>
      <c r="H9" s="12">
        <f t="shared" si="0"/>
        <v>948</v>
      </c>
      <c r="I9" s="16"/>
      <c r="J9" s="16"/>
      <c r="K9" s="17"/>
      <c r="L9" s="7"/>
      <c r="M9" s="12">
        <f t="shared" si="1"/>
        <v>948</v>
      </c>
      <c r="N9" s="18"/>
    </row>
    <row r="10" ht="25" customHeight="1" spans="1:14">
      <c r="A10" s="7">
        <v>6</v>
      </c>
      <c r="B10" s="7" t="s">
        <v>348</v>
      </c>
      <c r="C10" s="7" t="s">
        <v>139</v>
      </c>
      <c r="D10" s="7" t="s">
        <v>252</v>
      </c>
      <c r="E10" s="7" t="s">
        <v>10</v>
      </c>
      <c r="F10" s="11">
        <v>0.75</v>
      </c>
      <c r="G10" s="7">
        <v>1200</v>
      </c>
      <c r="H10" s="12">
        <f t="shared" si="0"/>
        <v>900</v>
      </c>
      <c r="I10" s="16"/>
      <c r="J10" s="16"/>
      <c r="K10" s="17"/>
      <c r="L10" s="7"/>
      <c r="M10" s="12">
        <f t="shared" si="1"/>
        <v>900</v>
      </c>
      <c r="N10" s="18"/>
    </row>
    <row r="11" ht="25" customHeight="1" spans="1:14">
      <c r="A11" s="7">
        <v>7</v>
      </c>
      <c r="B11" s="7" t="s">
        <v>349</v>
      </c>
      <c r="C11" s="7" t="s">
        <v>61</v>
      </c>
      <c r="D11" s="7" t="s">
        <v>218</v>
      </c>
      <c r="E11" s="7" t="s">
        <v>10</v>
      </c>
      <c r="F11" s="11">
        <v>0.51</v>
      </c>
      <c r="G11" s="7">
        <v>1200</v>
      </c>
      <c r="H11" s="12">
        <f t="shared" si="0"/>
        <v>612</v>
      </c>
      <c r="I11" s="16"/>
      <c r="J11" s="16"/>
      <c r="K11" s="17"/>
      <c r="L11" s="7"/>
      <c r="M11" s="12">
        <f t="shared" si="1"/>
        <v>612</v>
      </c>
      <c r="N11" s="18"/>
    </row>
    <row r="12" ht="25" customHeight="1" spans="1:14">
      <c r="A12" s="7">
        <v>8</v>
      </c>
      <c r="B12" s="7" t="s">
        <v>350</v>
      </c>
      <c r="C12" s="7" t="s">
        <v>137</v>
      </c>
      <c r="D12" s="7" t="s">
        <v>351</v>
      </c>
      <c r="E12" s="7" t="s">
        <v>10</v>
      </c>
      <c r="F12" s="11">
        <v>0.52</v>
      </c>
      <c r="G12" s="7">
        <v>1200</v>
      </c>
      <c r="H12" s="12">
        <f t="shared" si="0"/>
        <v>624</v>
      </c>
      <c r="I12" s="16"/>
      <c r="J12" s="16"/>
      <c r="K12" s="17"/>
      <c r="L12" s="7"/>
      <c r="M12" s="12">
        <f t="shared" si="1"/>
        <v>624</v>
      </c>
      <c r="N12" s="18"/>
    </row>
    <row r="13" ht="25" customHeight="1" spans="1:14">
      <c r="A13" s="7">
        <v>9</v>
      </c>
      <c r="B13" s="7" t="s">
        <v>352</v>
      </c>
      <c r="C13" s="7" t="s">
        <v>353</v>
      </c>
      <c r="D13" s="7" t="s">
        <v>354</v>
      </c>
      <c r="E13" s="7" t="s">
        <v>10</v>
      </c>
      <c r="F13" s="11">
        <v>0.33</v>
      </c>
      <c r="G13" s="7">
        <v>1200</v>
      </c>
      <c r="H13" s="12">
        <f t="shared" si="0"/>
        <v>396</v>
      </c>
      <c r="I13" s="16"/>
      <c r="J13" s="16"/>
      <c r="K13" s="17"/>
      <c r="L13" s="7"/>
      <c r="M13" s="12">
        <f t="shared" si="1"/>
        <v>396</v>
      </c>
      <c r="N13" s="18"/>
    </row>
    <row r="14" ht="25" customHeight="1" spans="1:14">
      <c r="A14" s="7">
        <v>10</v>
      </c>
      <c r="B14" s="7" t="s">
        <v>355</v>
      </c>
      <c r="C14" s="7" t="s">
        <v>183</v>
      </c>
      <c r="D14" s="7" t="s">
        <v>206</v>
      </c>
      <c r="E14" s="7" t="s">
        <v>10</v>
      </c>
      <c r="F14" s="11">
        <v>0.4</v>
      </c>
      <c r="G14" s="7">
        <v>1200</v>
      </c>
      <c r="H14" s="12">
        <f t="shared" si="0"/>
        <v>480</v>
      </c>
      <c r="I14" s="16"/>
      <c r="J14" s="16"/>
      <c r="K14" s="17"/>
      <c r="L14" s="7"/>
      <c r="M14" s="12">
        <f t="shared" si="1"/>
        <v>480</v>
      </c>
      <c r="N14" s="18"/>
    </row>
    <row r="15" ht="25" customHeight="1" spans="1:14">
      <c r="A15" s="7">
        <v>11</v>
      </c>
      <c r="B15" s="7" t="s">
        <v>356</v>
      </c>
      <c r="C15" s="7" t="s">
        <v>145</v>
      </c>
      <c r="D15" s="7" t="s">
        <v>357</v>
      </c>
      <c r="E15" s="7" t="s">
        <v>10</v>
      </c>
      <c r="F15" s="11">
        <v>0.63</v>
      </c>
      <c r="G15" s="7">
        <v>1200</v>
      </c>
      <c r="H15" s="12">
        <f t="shared" si="0"/>
        <v>756</v>
      </c>
      <c r="I15" s="16"/>
      <c r="J15" s="16"/>
      <c r="K15" s="17"/>
      <c r="L15" s="7"/>
      <c r="M15" s="12">
        <f t="shared" si="1"/>
        <v>756</v>
      </c>
      <c r="N15" s="18"/>
    </row>
    <row r="16" ht="25" customHeight="1" spans="1:14">
      <c r="A16" s="7">
        <v>12</v>
      </c>
      <c r="B16" s="7" t="s">
        <v>358</v>
      </c>
      <c r="C16" s="7" t="s">
        <v>171</v>
      </c>
      <c r="D16" s="7" t="s">
        <v>206</v>
      </c>
      <c r="E16" s="7" t="s">
        <v>10</v>
      </c>
      <c r="F16" s="11">
        <v>0.37</v>
      </c>
      <c r="G16" s="7">
        <v>1200</v>
      </c>
      <c r="H16" s="12">
        <f t="shared" si="0"/>
        <v>444</v>
      </c>
      <c r="I16" s="16"/>
      <c r="J16" s="16"/>
      <c r="K16" s="17"/>
      <c r="L16" s="7"/>
      <c r="M16" s="12">
        <f t="shared" si="1"/>
        <v>444</v>
      </c>
      <c r="N16" s="18"/>
    </row>
    <row r="17" ht="25" customHeight="1" spans="1:14">
      <c r="A17" s="7">
        <v>13</v>
      </c>
      <c r="B17" s="7" t="s">
        <v>350</v>
      </c>
      <c r="C17" s="7" t="s">
        <v>129</v>
      </c>
      <c r="D17" s="7" t="s">
        <v>359</v>
      </c>
      <c r="E17" s="7" t="s">
        <v>10</v>
      </c>
      <c r="F17" s="11">
        <v>0.6</v>
      </c>
      <c r="G17" s="7">
        <v>1200</v>
      </c>
      <c r="H17" s="12">
        <f t="shared" si="0"/>
        <v>720</v>
      </c>
      <c r="I17" s="16"/>
      <c r="J17" s="16"/>
      <c r="K17" s="17"/>
      <c r="L17" s="7"/>
      <c r="M17" s="12">
        <f t="shared" si="1"/>
        <v>720</v>
      </c>
      <c r="N17" s="18"/>
    </row>
    <row r="18" ht="25" customHeight="1" spans="1:14">
      <c r="A18" s="7">
        <v>14</v>
      </c>
      <c r="B18" s="7" t="s">
        <v>360</v>
      </c>
      <c r="C18" s="7" t="s">
        <v>361</v>
      </c>
      <c r="D18" s="7" t="s">
        <v>173</v>
      </c>
      <c r="E18" s="7" t="s">
        <v>10</v>
      </c>
      <c r="F18" s="11">
        <v>0.06</v>
      </c>
      <c r="G18" s="7">
        <v>1200</v>
      </c>
      <c r="H18" s="12">
        <f t="shared" si="0"/>
        <v>72</v>
      </c>
      <c r="I18" s="16"/>
      <c r="J18" s="16"/>
      <c r="K18" s="17"/>
      <c r="L18" s="7"/>
      <c r="M18" s="12">
        <f t="shared" si="1"/>
        <v>72</v>
      </c>
      <c r="N18" s="18"/>
    </row>
    <row r="19" ht="25" customHeight="1" spans="1:14">
      <c r="A19" s="7">
        <v>15</v>
      </c>
      <c r="B19" s="7" t="s">
        <v>362</v>
      </c>
      <c r="C19" s="7" t="s">
        <v>363</v>
      </c>
      <c r="D19" s="7" t="s">
        <v>351</v>
      </c>
      <c r="E19" s="7" t="s">
        <v>10</v>
      </c>
      <c r="F19" s="11">
        <v>0.24</v>
      </c>
      <c r="G19" s="7">
        <v>1200</v>
      </c>
      <c r="H19" s="12">
        <f t="shared" si="0"/>
        <v>288</v>
      </c>
      <c r="I19" s="16"/>
      <c r="J19" s="16"/>
      <c r="K19" s="17"/>
      <c r="L19" s="7"/>
      <c r="M19" s="12">
        <f t="shared" si="1"/>
        <v>288</v>
      </c>
      <c r="N19" s="18"/>
    </row>
    <row r="20" ht="25" customHeight="1" spans="1:14">
      <c r="A20" s="7">
        <v>16</v>
      </c>
      <c r="B20" s="7" t="s">
        <v>364</v>
      </c>
      <c r="C20" s="7" t="s">
        <v>363</v>
      </c>
      <c r="D20" s="7" t="s">
        <v>365</v>
      </c>
      <c r="E20" s="7" t="s">
        <v>10</v>
      </c>
      <c r="F20" s="11">
        <v>0.43</v>
      </c>
      <c r="G20" s="7">
        <v>1200</v>
      </c>
      <c r="H20" s="12">
        <f t="shared" si="0"/>
        <v>516</v>
      </c>
      <c r="I20" s="16"/>
      <c r="J20" s="16"/>
      <c r="K20" s="17"/>
      <c r="L20" s="7"/>
      <c r="M20" s="12">
        <f t="shared" si="1"/>
        <v>516</v>
      </c>
      <c r="N20" s="18"/>
    </row>
    <row r="21" ht="25" customHeight="1" spans="1:14">
      <c r="A21" s="7">
        <v>17</v>
      </c>
      <c r="B21" s="7" t="s">
        <v>366</v>
      </c>
      <c r="C21" s="7" t="s">
        <v>367</v>
      </c>
      <c r="D21" s="7" t="s">
        <v>252</v>
      </c>
      <c r="E21" s="7" t="s">
        <v>10</v>
      </c>
      <c r="F21" s="11">
        <v>0.33</v>
      </c>
      <c r="G21" s="7">
        <v>1200</v>
      </c>
      <c r="H21" s="12">
        <f t="shared" si="0"/>
        <v>396</v>
      </c>
      <c r="I21" s="16"/>
      <c r="J21" s="16"/>
      <c r="K21" s="17"/>
      <c r="L21" s="7"/>
      <c r="M21" s="12">
        <f t="shared" si="1"/>
        <v>396</v>
      </c>
      <c r="N21" s="18"/>
    </row>
    <row r="22" ht="25" customHeight="1" spans="1:14">
      <c r="A22" s="7">
        <v>18</v>
      </c>
      <c r="B22" s="7" t="s">
        <v>368</v>
      </c>
      <c r="C22" s="7" t="s">
        <v>113</v>
      </c>
      <c r="D22" s="7" t="s">
        <v>135</v>
      </c>
      <c r="E22" s="7" t="s">
        <v>10</v>
      </c>
      <c r="F22" s="11">
        <v>0.39</v>
      </c>
      <c r="G22" s="7">
        <v>1200</v>
      </c>
      <c r="H22" s="12">
        <f t="shared" si="0"/>
        <v>468</v>
      </c>
      <c r="I22" s="16"/>
      <c r="J22" s="16"/>
      <c r="K22" s="17"/>
      <c r="L22" s="7"/>
      <c r="M22" s="12">
        <f t="shared" si="1"/>
        <v>468</v>
      </c>
      <c r="N22" s="18"/>
    </row>
    <row r="23" ht="25" customHeight="1" spans="1:14">
      <c r="A23" s="7">
        <v>19</v>
      </c>
      <c r="B23" s="7" t="s">
        <v>369</v>
      </c>
      <c r="C23" s="7" t="s">
        <v>370</v>
      </c>
      <c r="D23" s="7" t="s">
        <v>252</v>
      </c>
      <c r="E23" s="7" t="s">
        <v>10</v>
      </c>
      <c r="F23" s="11">
        <v>0.33</v>
      </c>
      <c r="G23" s="7">
        <v>1200</v>
      </c>
      <c r="H23" s="12">
        <f t="shared" si="0"/>
        <v>396</v>
      </c>
      <c r="I23" s="16"/>
      <c r="J23" s="16"/>
      <c r="K23" s="17"/>
      <c r="L23" s="7"/>
      <c r="M23" s="12">
        <f t="shared" si="1"/>
        <v>396</v>
      </c>
      <c r="N23" s="18"/>
    </row>
    <row r="24" ht="25" customHeight="1" spans="1:14">
      <c r="A24" s="7">
        <v>20</v>
      </c>
      <c r="B24" s="7" t="s">
        <v>358</v>
      </c>
      <c r="C24" s="7" t="s">
        <v>145</v>
      </c>
      <c r="D24" s="7" t="s">
        <v>371</v>
      </c>
      <c r="E24" s="7" t="s">
        <v>10</v>
      </c>
      <c r="F24" s="11">
        <v>0.6</v>
      </c>
      <c r="G24" s="7">
        <v>1200</v>
      </c>
      <c r="H24" s="12">
        <f t="shared" si="0"/>
        <v>720</v>
      </c>
      <c r="I24" s="16"/>
      <c r="J24" s="16"/>
      <c r="K24" s="17"/>
      <c r="L24" s="7"/>
      <c r="M24" s="12">
        <f t="shared" si="1"/>
        <v>720</v>
      </c>
      <c r="N24" s="18"/>
    </row>
    <row r="25" ht="25" customHeight="1" spans="1:14">
      <c r="A25" s="7">
        <v>21</v>
      </c>
      <c r="B25" s="7" t="s">
        <v>372</v>
      </c>
      <c r="C25" s="7" t="s">
        <v>151</v>
      </c>
      <c r="D25" s="7" t="s">
        <v>135</v>
      </c>
      <c r="E25" s="7" t="s">
        <v>10</v>
      </c>
      <c r="F25" s="11">
        <v>0.48</v>
      </c>
      <c r="G25" s="7">
        <v>1200</v>
      </c>
      <c r="H25" s="12">
        <f t="shared" si="0"/>
        <v>576</v>
      </c>
      <c r="I25" s="16"/>
      <c r="J25" s="16"/>
      <c r="K25" s="17"/>
      <c r="L25" s="7"/>
      <c r="M25" s="12">
        <f t="shared" si="1"/>
        <v>576</v>
      </c>
      <c r="N25" s="18"/>
    </row>
    <row r="26" ht="25" customHeight="1" spans="1:14">
      <c r="A26" s="7">
        <v>22</v>
      </c>
      <c r="B26" s="7" t="s">
        <v>373</v>
      </c>
      <c r="C26" s="7" t="s">
        <v>183</v>
      </c>
      <c r="D26" s="7" t="s">
        <v>252</v>
      </c>
      <c r="E26" s="7" t="s">
        <v>10</v>
      </c>
      <c r="F26" s="11">
        <v>0.47</v>
      </c>
      <c r="G26" s="7">
        <v>1200</v>
      </c>
      <c r="H26" s="12">
        <f t="shared" si="0"/>
        <v>564</v>
      </c>
      <c r="I26" s="16"/>
      <c r="J26" s="16"/>
      <c r="K26" s="17"/>
      <c r="L26" s="7"/>
      <c r="M26" s="12">
        <f t="shared" si="1"/>
        <v>564</v>
      </c>
      <c r="N26" s="18"/>
    </row>
    <row r="27" ht="25" customHeight="1" spans="1:14">
      <c r="A27" s="7">
        <v>23</v>
      </c>
      <c r="B27" s="7" t="s">
        <v>374</v>
      </c>
      <c r="C27" s="7" t="s">
        <v>183</v>
      </c>
      <c r="D27" s="7" t="s">
        <v>375</v>
      </c>
      <c r="E27" s="7" t="s">
        <v>10</v>
      </c>
      <c r="F27" s="11">
        <v>0.36</v>
      </c>
      <c r="G27" s="7">
        <v>1200</v>
      </c>
      <c r="H27" s="12">
        <f t="shared" si="0"/>
        <v>432</v>
      </c>
      <c r="I27" s="16"/>
      <c r="J27" s="16"/>
      <c r="K27" s="17"/>
      <c r="L27" s="7"/>
      <c r="M27" s="12">
        <f t="shared" si="1"/>
        <v>432</v>
      </c>
      <c r="N27" s="18"/>
    </row>
    <row r="28" ht="25" customHeight="1" spans="1:14">
      <c r="A28" s="7">
        <v>24</v>
      </c>
      <c r="B28" s="7" t="s">
        <v>376</v>
      </c>
      <c r="C28" s="7" t="s">
        <v>145</v>
      </c>
      <c r="D28" s="7" t="s">
        <v>377</v>
      </c>
      <c r="E28" s="7" t="s">
        <v>10</v>
      </c>
      <c r="F28" s="11">
        <v>0.19</v>
      </c>
      <c r="G28" s="7">
        <v>1200</v>
      </c>
      <c r="H28" s="12">
        <f t="shared" si="0"/>
        <v>228</v>
      </c>
      <c r="I28" s="16"/>
      <c r="J28" s="16"/>
      <c r="K28" s="17"/>
      <c r="L28" s="7"/>
      <c r="M28" s="12">
        <f t="shared" si="1"/>
        <v>228</v>
      </c>
      <c r="N28" s="18"/>
    </row>
    <row r="29" ht="25" customHeight="1" spans="1:14">
      <c r="A29" s="7">
        <v>25</v>
      </c>
      <c r="B29" s="7" t="s">
        <v>378</v>
      </c>
      <c r="C29" s="7" t="s">
        <v>129</v>
      </c>
      <c r="D29" s="7" t="s">
        <v>379</v>
      </c>
      <c r="E29" s="7" t="s">
        <v>10</v>
      </c>
      <c r="F29" s="11">
        <v>0.39</v>
      </c>
      <c r="G29" s="7">
        <v>1200</v>
      </c>
      <c r="H29" s="12">
        <f t="shared" si="0"/>
        <v>468</v>
      </c>
      <c r="I29" s="16"/>
      <c r="J29" s="16"/>
      <c r="K29" s="17"/>
      <c r="L29" s="7"/>
      <c r="M29" s="12">
        <f t="shared" si="1"/>
        <v>468</v>
      </c>
      <c r="N29" s="18"/>
    </row>
    <row r="30" ht="25" customHeight="1" spans="1:14">
      <c r="A30" s="7">
        <v>26</v>
      </c>
      <c r="B30" s="7" t="s">
        <v>380</v>
      </c>
      <c r="C30" s="7" t="s">
        <v>139</v>
      </c>
      <c r="D30" s="7" t="s">
        <v>252</v>
      </c>
      <c r="E30" s="7" t="s">
        <v>10</v>
      </c>
      <c r="F30" s="11">
        <v>1.5</v>
      </c>
      <c r="G30" s="7">
        <v>1200</v>
      </c>
      <c r="H30" s="12">
        <f t="shared" si="0"/>
        <v>1800</v>
      </c>
      <c r="I30" s="16"/>
      <c r="J30" s="16"/>
      <c r="K30" s="17"/>
      <c r="L30" s="7"/>
      <c r="M30" s="12">
        <f t="shared" si="1"/>
        <v>1800</v>
      </c>
      <c r="N30" s="18"/>
    </row>
    <row r="31" ht="25" customHeight="1" spans="1:14">
      <c r="A31" s="7">
        <v>27</v>
      </c>
      <c r="B31" s="7" t="s">
        <v>381</v>
      </c>
      <c r="C31" s="7" t="s">
        <v>101</v>
      </c>
      <c r="D31" s="7" t="s">
        <v>252</v>
      </c>
      <c r="E31" s="7" t="s">
        <v>10</v>
      </c>
      <c r="F31" s="11">
        <v>0.26</v>
      </c>
      <c r="G31" s="7">
        <v>1200</v>
      </c>
      <c r="H31" s="12">
        <f t="shared" si="0"/>
        <v>312</v>
      </c>
      <c r="I31" s="16"/>
      <c r="J31" s="16"/>
      <c r="K31" s="17"/>
      <c r="L31" s="7"/>
      <c r="M31" s="12">
        <f t="shared" si="1"/>
        <v>312</v>
      </c>
      <c r="N31" s="18"/>
    </row>
    <row r="32" ht="25" customHeight="1" spans="1:14">
      <c r="A32" s="7">
        <v>28</v>
      </c>
      <c r="B32" s="7" t="s">
        <v>382</v>
      </c>
      <c r="C32" s="7" t="s">
        <v>383</v>
      </c>
      <c r="D32" s="7" t="s">
        <v>384</v>
      </c>
      <c r="E32" s="7" t="s">
        <v>10</v>
      </c>
      <c r="F32" s="11">
        <v>0.49</v>
      </c>
      <c r="G32" s="7">
        <v>1200</v>
      </c>
      <c r="H32" s="12">
        <f t="shared" si="0"/>
        <v>588</v>
      </c>
      <c r="I32" s="16"/>
      <c r="J32" s="16"/>
      <c r="K32" s="17"/>
      <c r="L32" s="7"/>
      <c r="M32" s="12">
        <f t="shared" si="1"/>
        <v>588</v>
      </c>
      <c r="N32" s="18"/>
    </row>
    <row r="33" ht="25" customHeight="1" spans="1:14">
      <c r="A33" s="7">
        <v>29</v>
      </c>
      <c r="B33" s="7" t="s">
        <v>343</v>
      </c>
      <c r="C33" s="7" t="s">
        <v>107</v>
      </c>
      <c r="D33" s="7" t="s">
        <v>354</v>
      </c>
      <c r="E33" s="7" t="s">
        <v>10</v>
      </c>
      <c r="F33" s="11">
        <v>0.36</v>
      </c>
      <c r="G33" s="7">
        <v>1200</v>
      </c>
      <c r="H33" s="12">
        <f t="shared" si="0"/>
        <v>432</v>
      </c>
      <c r="I33" s="16"/>
      <c r="J33" s="16"/>
      <c r="K33" s="17"/>
      <c r="L33" s="7"/>
      <c r="M33" s="12">
        <f t="shared" si="1"/>
        <v>432</v>
      </c>
      <c r="N33" s="18"/>
    </row>
    <row r="34" ht="25" customHeight="1" spans="1:14">
      <c r="A34" s="7">
        <v>30</v>
      </c>
      <c r="B34" s="7" t="s">
        <v>385</v>
      </c>
      <c r="C34" s="7" t="s">
        <v>386</v>
      </c>
      <c r="D34" s="7" t="s">
        <v>315</v>
      </c>
      <c r="E34" s="7" t="s">
        <v>10</v>
      </c>
      <c r="F34" s="11">
        <v>0.48</v>
      </c>
      <c r="G34" s="7">
        <v>1200</v>
      </c>
      <c r="H34" s="12">
        <f t="shared" si="0"/>
        <v>576</v>
      </c>
      <c r="I34" s="16"/>
      <c r="J34" s="16"/>
      <c r="K34" s="17"/>
      <c r="L34" s="7"/>
      <c r="M34" s="12">
        <f t="shared" si="1"/>
        <v>576</v>
      </c>
      <c r="N34" s="18"/>
    </row>
    <row r="35" ht="25" customHeight="1" spans="1:14">
      <c r="A35" s="7">
        <v>31</v>
      </c>
      <c r="B35" s="7" t="s">
        <v>387</v>
      </c>
      <c r="C35" s="7" t="s">
        <v>388</v>
      </c>
      <c r="D35" s="7" t="s">
        <v>159</v>
      </c>
      <c r="E35" s="7" t="s">
        <v>10</v>
      </c>
      <c r="F35" s="11">
        <v>1.93</v>
      </c>
      <c r="G35" s="7">
        <v>1200</v>
      </c>
      <c r="H35" s="12">
        <f t="shared" si="0"/>
        <v>2316</v>
      </c>
      <c r="I35" s="16"/>
      <c r="J35" s="16"/>
      <c r="K35" s="17"/>
      <c r="L35" s="7"/>
      <c r="M35" s="12">
        <f t="shared" si="1"/>
        <v>2316</v>
      </c>
      <c r="N35" s="18"/>
    </row>
    <row r="36" ht="25" customHeight="1" spans="1:14">
      <c r="A36" s="7">
        <v>32</v>
      </c>
      <c r="B36" s="7" t="s">
        <v>389</v>
      </c>
      <c r="C36" s="7" t="s">
        <v>137</v>
      </c>
      <c r="D36" s="7" t="s">
        <v>351</v>
      </c>
      <c r="E36" s="8" t="s">
        <v>390</v>
      </c>
      <c r="F36" s="11">
        <v>0.56</v>
      </c>
      <c r="G36" s="7">
        <v>1200</v>
      </c>
      <c r="H36" s="12">
        <f t="shared" si="0"/>
        <v>672</v>
      </c>
      <c r="I36" s="16"/>
      <c r="J36" s="16"/>
      <c r="K36" s="17"/>
      <c r="L36" s="7"/>
      <c r="M36" s="12">
        <f t="shared" si="1"/>
        <v>672</v>
      </c>
      <c r="N36" s="18"/>
    </row>
    <row r="37" ht="25" customHeight="1" spans="1:14">
      <c r="A37" s="7">
        <v>33</v>
      </c>
      <c r="B37" s="7" t="s">
        <v>387</v>
      </c>
      <c r="C37" s="7" t="s">
        <v>388</v>
      </c>
      <c r="D37" s="7" t="s">
        <v>159</v>
      </c>
      <c r="E37" s="8" t="s">
        <v>390</v>
      </c>
      <c r="F37" s="11">
        <v>0.53</v>
      </c>
      <c r="G37" s="7">
        <v>1200</v>
      </c>
      <c r="H37" s="12">
        <f t="shared" si="0"/>
        <v>636</v>
      </c>
      <c r="I37" s="16"/>
      <c r="J37" s="16"/>
      <c r="K37" s="17"/>
      <c r="L37" s="7"/>
      <c r="M37" s="12">
        <f t="shared" si="1"/>
        <v>636</v>
      </c>
      <c r="N37" s="18"/>
    </row>
    <row r="38" ht="25" customHeight="1" spans="1:14">
      <c r="A38" s="7">
        <v>34</v>
      </c>
      <c r="B38" s="7" t="s">
        <v>358</v>
      </c>
      <c r="C38" s="7" t="s">
        <v>171</v>
      </c>
      <c r="D38" s="7" t="s">
        <v>206</v>
      </c>
      <c r="E38" s="8" t="s">
        <v>390</v>
      </c>
      <c r="F38" s="11">
        <v>0.29</v>
      </c>
      <c r="G38" s="7">
        <v>1200</v>
      </c>
      <c r="H38" s="12">
        <f t="shared" si="0"/>
        <v>348</v>
      </c>
      <c r="I38" s="16"/>
      <c r="J38" s="16"/>
      <c r="K38" s="17"/>
      <c r="L38" s="7"/>
      <c r="M38" s="12">
        <f t="shared" si="1"/>
        <v>348</v>
      </c>
      <c r="N38" s="18"/>
    </row>
    <row r="39" ht="25" customHeight="1" spans="1:14">
      <c r="A39" s="7"/>
      <c r="B39" s="7" t="s">
        <v>7</v>
      </c>
      <c r="C39" s="7"/>
      <c r="D39" s="7"/>
      <c r="E39" s="7"/>
      <c r="F39" s="11">
        <f>SUM(F5:F38)</f>
        <v>19.77</v>
      </c>
      <c r="G39" s="7"/>
      <c r="H39" s="12">
        <f>SUM(H5:H38)</f>
        <v>23724</v>
      </c>
      <c r="I39" s="7"/>
      <c r="J39" s="7"/>
      <c r="K39" s="11"/>
      <c r="L39" s="7"/>
      <c r="M39" s="12">
        <f>SUM(M5:M38)</f>
        <v>23724</v>
      </c>
      <c r="N39" s="18"/>
    </row>
  </sheetData>
  <mergeCells count="9">
    <mergeCell ref="A1:N1"/>
    <mergeCell ref="A2:M2"/>
    <mergeCell ref="E3:L3"/>
    <mergeCell ref="A3:A4"/>
    <mergeCell ref="B3:B4"/>
    <mergeCell ref="C3:C4"/>
    <mergeCell ref="D3:D4"/>
    <mergeCell ref="M3:M4"/>
    <mergeCell ref="N3:N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&amp;L&amp;"仿宋"&amp;10乡镇（签字）：                                     行政村（签字）：                                         测量人员（签字）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7"/>
  <sheetViews>
    <sheetView zoomScale="130" zoomScaleNormal="130" workbookViewId="0">
      <selection activeCell="A1" sqref="A1:N1"/>
    </sheetView>
  </sheetViews>
  <sheetFormatPr defaultColWidth="9" defaultRowHeight="13.5"/>
  <cols>
    <col min="1" max="1" width="4.38333333333333" style="1" customWidth="1"/>
    <col min="2" max="2" width="11.4416666666667" style="1" customWidth="1"/>
    <col min="3" max="3" width="18.4416666666667" style="1" customWidth="1"/>
    <col min="4" max="4" width="20.4416666666667" style="1" customWidth="1"/>
    <col min="5" max="5" width="5.63333333333333" style="1" customWidth="1"/>
    <col min="6" max="6" width="6.88333333333333" style="2" customWidth="1"/>
    <col min="7" max="7" width="8.25" style="1" customWidth="1"/>
    <col min="8" max="8" width="7.63333333333333" style="3" customWidth="1"/>
    <col min="9" max="9" width="7.13333333333333" style="1" customWidth="1"/>
    <col min="10" max="10" width="5.75" style="1" customWidth="1"/>
    <col min="11" max="11" width="8.80833333333333" style="2" customWidth="1"/>
    <col min="12" max="12" width="6.91666666666667" style="1" customWidth="1"/>
    <col min="13" max="13" width="9.65" style="3" customWidth="1"/>
    <col min="14" max="14" width="10.1666666666667" style="1" customWidth="1"/>
    <col min="15" max="16384" width="9" style="1"/>
  </cols>
  <sheetData>
    <row r="1" ht="30" customHeight="1" spans="1:14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13"/>
      <c r="L1" s="4"/>
      <c r="M1" s="14"/>
      <c r="N1" s="4"/>
    </row>
    <row r="2" ht="20" customHeight="1" spans="1:13">
      <c r="A2" s="5" t="s">
        <v>17</v>
      </c>
      <c r="B2" s="5"/>
      <c r="C2" s="5"/>
      <c r="D2" s="5"/>
      <c r="E2" s="5"/>
      <c r="F2" s="6"/>
      <c r="G2" s="5"/>
      <c r="H2" s="5"/>
      <c r="I2" s="5"/>
      <c r="J2" s="5"/>
      <c r="K2" s="6"/>
      <c r="L2" s="5"/>
      <c r="M2" s="15"/>
    </row>
    <row r="3" ht="26" customHeight="1" spans="1:14">
      <c r="A3" s="7" t="s">
        <v>1</v>
      </c>
      <c r="B3" s="7" t="s">
        <v>18</v>
      </c>
      <c r="C3" s="7" t="s">
        <v>19</v>
      </c>
      <c r="D3" s="7" t="s">
        <v>20</v>
      </c>
      <c r="E3" s="8" t="s">
        <v>21</v>
      </c>
      <c r="F3" s="9"/>
      <c r="G3" s="8"/>
      <c r="H3" s="8"/>
      <c r="I3" s="8"/>
      <c r="J3" s="8"/>
      <c r="K3" s="9"/>
      <c r="L3" s="8"/>
      <c r="M3" s="10" t="s">
        <v>22</v>
      </c>
      <c r="N3" s="8" t="s">
        <v>23</v>
      </c>
    </row>
    <row r="4" ht="36" customHeight="1" spans="1:14">
      <c r="A4" s="7"/>
      <c r="B4" s="7"/>
      <c r="C4" s="7"/>
      <c r="D4" s="7"/>
      <c r="E4" s="7" t="s">
        <v>24</v>
      </c>
      <c r="F4" s="9" t="s">
        <v>25</v>
      </c>
      <c r="G4" s="8" t="s">
        <v>26</v>
      </c>
      <c r="H4" s="10" t="s">
        <v>27</v>
      </c>
      <c r="I4" s="8" t="s">
        <v>28</v>
      </c>
      <c r="J4" s="8" t="s">
        <v>25</v>
      </c>
      <c r="K4" s="9" t="s">
        <v>26</v>
      </c>
      <c r="L4" s="10" t="s">
        <v>27</v>
      </c>
      <c r="M4" s="10"/>
      <c r="N4" s="7"/>
    </row>
    <row r="5" ht="20" customHeight="1" spans="1:14">
      <c r="A5" s="7">
        <v>1</v>
      </c>
      <c r="B5" s="7" t="s">
        <v>391</v>
      </c>
      <c r="C5" s="7" t="s">
        <v>392</v>
      </c>
      <c r="D5" s="7" t="s">
        <v>393</v>
      </c>
      <c r="E5" s="7" t="s">
        <v>10</v>
      </c>
      <c r="F5" s="11">
        <v>0.26</v>
      </c>
      <c r="G5" s="7">
        <v>1200</v>
      </c>
      <c r="H5" s="12">
        <f>G5*F5</f>
        <v>312</v>
      </c>
      <c r="I5" s="16"/>
      <c r="J5" s="16"/>
      <c r="K5" s="17"/>
      <c r="L5" s="7"/>
      <c r="M5" s="12">
        <f>H5</f>
        <v>312</v>
      </c>
      <c r="N5" s="18"/>
    </row>
    <row r="6" ht="20" customHeight="1" spans="1:14">
      <c r="A6" s="7">
        <v>2</v>
      </c>
      <c r="B6" s="7" t="s">
        <v>394</v>
      </c>
      <c r="C6" s="7" t="s">
        <v>129</v>
      </c>
      <c r="D6" s="7" t="s">
        <v>252</v>
      </c>
      <c r="E6" s="7" t="s">
        <v>10</v>
      </c>
      <c r="F6" s="11">
        <v>1.65</v>
      </c>
      <c r="G6" s="7">
        <v>1200</v>
      </c>
      <c r="H6" s="12">
        <f t="shared" ref="H6:H36" si="0">G6*F6</f>
        <v>1980</v>
      </c>
      <c r="I6" s="16"/>
      <c r="J6" s="16"/>
      <c r="K6" s="17"/>
      <c r="L6" s="7"/>
      <c r="M6" s="12">
        <f t="shared" ref="M6:M36" si="1">H6</f>
        <v>1980</v>
      </c>
      <c r="N6" s="18"/>
    </row>
    <row r="7" ht="20" customHeight="1" spans="1:14">
      <c r="A7" s="7">
        <v>3</v>
      </c>
      <c r="B7" s="7" t="s">
        <v>395</v>
      </c>
      <c r="C7" s="7" t="s">
        <v>396</v>
      </c>
      <c r="D7" s="7" t="s">
        <v>163</v>
      </c>
      <c r="E7" s="7" t="s">
        <v>10</v>
      </c>
      <c r="F7" s="11">
        <v>0.78</v>
      </c>
      <c r="G7" s="7">
        <v>1200</v>
      </c>
      <c r="H7" s="12">
        <f t="shared" si="0"/>
        <v>936</v>
      </c>
      <c r="I7" s="16"/>
      <c r="J7" s="16"/>
      <c r="K7" s="17"/>
      <c r="L7" s="7"/>
      <c r="M7" s="12">
        <f t="shared" si="1"/>
        <v>936</v>
      </c>
      <c r="N7" s="18"/>
    </row>
    <row r="8" ht="20" customHeight="1" spans="1:14">
      <c r="A8" s="7">
        <v>4</v>
      </c>
      <c r="B8" s="7" t="s">
        <v>397</v>
      </c>
      <c r="C8" s="7" t="s">
        <v>398</v>
      </c>
      <c r="D8" s="7" t="s">
        <v>322</v>
      </c>
      <c r="E8" s="7" t="s">
        <v>10</v>
      </c>
      <c r="F8" s="11">
        <v>0.9</v>
      </c>
      <c r="G8" s="7">
        <v>1200</v>
      </c>
      <c r="H8" s="12">
        <f t="shared" si="0"/>
        <v>1080</v>
      </c>
      <c r="I8" s="16"/>
      <c r="J8" s="16"/>
      <c r="K8" s="17"/>
      <c r="L8" s="7"/>
      <c r="M8" s="12">
        <f t="shared" si="1"/>
        <v>1080</v>
      </c>
      <c r="N8" s="18"/>
    </row>
    <row r="9" ht="20" customHeight="1" spans="1:14">
      <c r="A9" s="7">
        <v>5</v>
      </c>
      <c r="B9" s="7" t="s">
        <v>399</v>
      </c>
      <c r="C9" s="7" t="s">
        <v>400</v>
      </c>
      <c r="D9" s="7" t="s">
        <v>252</v>
      </c>
      <c r="E9" s="7" t="s">
        <v>10</v>
      </c>
      <c r="F9" s="11">
        <v>0.24</v>
      </c>
      <c r="G9" s="7">
        <v>1200</v>
      </c>
      <c r="H9" s="12">
        <f t="shared" si="0"/>
        <v>288</v>
      </c>
      <c r="I9" s="16"/>
      <c r="J9" s="16"/>
      <c r="K9" s="17"/>
      <c r="L9" s="7"/>
      <c r="M9" s="12">
        <f t="shared" si="1"/>
        <v>288</v>
      </c>
      <c r="N9" s="18"/>
    </row>
    <row r="10" ht="20" customHeight="1" spans="1:14">
      <c r="A10" s="7">
        <v>6</v>
      </c>
      <c r="B10" s="7" t="s">
        <v>401</v>
      </c>
      <c r="C10" s="7" t="s">
        <v>277</v>
      </c>
      <c r="D10" s="7" t="s">
        <v>159</v>
      </c>
      <c r="E10" s="7" t="s">
        <v>10</v>
      </c>
      <c r="F10" s="11">
        <v>1.96</v>
      </c>
      <c r="G10" s="7">
        <v>1200</v>
      </c>
      <c r="H10" s="12">
        <f t="shared" si="0"/>
        <v>2352</v>
      </c>
      <c r="I10" s="16"/>
      <c r="J10" s="16"/>
      <c r="K10" s="17"/>
      <c r="L10" s="7"/>
      <c r="M10" s="12">
        <f t="shared" si="1"/>
        <v>2352</v>
      </c>
      <c r="N10" s="18"/>
    </row>
    <row r="11" ht="20" customHeight="1" spans="1:14">
      <c r="A11" s="7">
        <v>7</v>
      </c>
      <c r="B11" s="7" t="s">
        <v>402</v>
      </c>
      <c r="C11" s="7" t="s">
        <v>227</v>
      </c>
      <c r="D11" s="7" t="s">
        <v>252</v>
      </c>
      <c r="E11" s="7" t="s">
        <v>10</v>
      </c>
      <c r="F11" s="11">
        <v>1.03</v>
      </c>
      <c r="G11" s="7">
        <v>1200</v>
      </c>
      <c r="H11" s="12">
        <f t="shared" si="0"/>
        <v>1236</v>
      </c>
      <c r="I11" s="16"/>
      <c r="J11" s="16"/>
      <c r="K11" s="17"/>
      <c r="L11" s="7"/>
      <c r="M11" s="12">
        <f t="shared" si="1"/>
        <v>1236</v>
      </c>
      <c r="N11" s="18"/>
    </row>
    <row r="12" ht="20" customHeight="1" spans="1:14">
      <c r="A12" s="7">
        <v>8</v>
      </c>
      <c r="B12" s="7" t="s">
        <v>403</v>
      </c>
      <c r="C12" s="7" t="s">
        <v>300</v>
      </c>
      <c r="D12" s="7" t="s">
        <v>252</v>
      </c>
      <c r="E12" s="7" t="s">
        <v>10</v>
      </c>
      <c r="F12" s="11">
        <v>1.62</v>
      </c>
      <c r="G12" s="7">
        <v>1200</v>
      </c>
      <c r="H12" s="12">
        <f t="shared" si="0"/>
        <v>1944</v>
      </c>
      <c r="I12" s="16"/>
      <c r="J12" s="16"/>
      <c r="K12" s="17"/>
      <c r="L12" s="7"/>
      <c r="M12" s="12">
        <f t="shared" si="1"/>
        <v>1944</v>
      </c>
      <c r="N12" s="18"/>
    </row>
    <row r="13" ht="20" customHeight="1" spans="1:14">
      <c r="A13" s="7">
        <v>9</v>
      </c>
      <c r="B13" s="7" t="s">
        <v>404</v>
      </c>
      <c r="C13" s="7" t="s">
        <v>145</v>
      </c>
      <c r="D13" s="7" t="s">
        <v>206</v>
      </c>
      <c r="E13" s="7" t="s">
        <v>10</v>
      </c>
      <c r="F13" s="11">
        <v>0.28</v>
      </c>
      <c r="G13" s="7">
        <v>1200</v>
      </c>
      <c r="H13" s="12">
        <f t="shared" si="0"/>
        <v>336</v>
      </c>
      <c r="I13" s="16"/>
      <c r="J13" s="16"/>
      <c r="K13" s="17"/>
      <c r="L13" s="7"/>
      <c r="M13" s="12">
        <f t="shared" si="1"/>
        <v>336</v>
      </c>
      <c r="N13" s="18"/>
    </row>
    <row r="14" ht="20" customHeight="1" spans="1:14">
      <c r="A14" s="7">
        <v>10</v>
      </c>
      <c r="B14" s="7" t="s">
        <v>405</v>
      </c>
      <c r="C14" s="7" t="s">
        <v>406</v>
      </c>
      <c r="D14" s="7" t="s">
        <v>407</v>
      </c>
      <c r="E14" s="7" t="s">
        <v>10</v>
      </c>
      <c r="F14" s="11">
        <v>0.53</v>
      </c>
      <c r="G14" s="7">
        <v>1200</v>
      </c>
      <c r="H14" s="12">
        <f t="shared" si="0"/>
        <v>636</v>
      </c>
      <c r="I14" s="16"/>
      <c r="J14" s="16"/>
      <c r="K14" s="17"/>
      <c r="L14" s="7"/>
      <c r="M14" s="12">
        <f t="shared" si="1"/>
        <v>636</v>
      </c>
      <c r="N14" s="18"/>
    </row>
    <row r="15" ht="20" customHeight="1" spans="1:14">
      <c r="A15" s="7">
        <v>11</v>
      </c>
      <c r="B15" s="7" t="s">
        <v>408</v>
      </c>
      <c r="C15" s="7" t="s">
        <v>145</v>
      </c>
      <c r="D15" s="7" t="s">
        <v>252</v>
      </c>
      <c r="E15" s="7" t="s">
        <v>10</v>
      </c>
      <c r="F15" s="11">
        <v>1.58</v>
      </c>
      <c r="G15" s="7">
        <v>1200</v>
      </c>
      <c r="H15" s="12">
        <f t="shared" si="0"/>
        <v>1896</v>
      </c>
      <c r="I15" s="16"/>
      <c r="J15" s="16"/>
      <c r="K15" s="17"/>
      <c r="L15" s="7"/>
      <c r="M15" s="12">
        <f t="shared" si="1"/>
        <v>1896</v>
      </c>
      <c r="N15" s="18"/>
    </row>
    <row r="16" ht="20" customHeight="1" spans="1:14">
      <c r="A16" s="7">
        <v>12</v>
      </c>
      <c r="B16" s="7" t="s">
        <v>409</v>
      </c>
      <c r="C16" s="7" t="s">
        <v>183</v>
      </c>
      <c r="D16" s="7" t="s">
        <v>135</v>
      </c>
      <c r="E16" s="7" t="s">
        <v>10</v>
      </c>
      <c r="F16" s="11">
        <v>0.74</v>
      </c>
      <c r="G16" s="7">
        <v>1200</v>
      </c>
      <c r="H16" s="12">
        <f t="shared" si="0"/>
        <v>888</v>
      </c>
      <c r="I16" s="16"/>
      <c r="J16" s="16"/>
      <c r="K16" s="17"/>
      <c r="L16" s="7"/>
      <c r="M16" s="12">
        <f t="shared" si="1"/>
        <v>888</v>
      </c>
      <c r="N16" s="18"/>
    </row>
    <row r="17" ht="20" customHeight="1" spans="1:14">
      <c r="A17" s="7">
        <v>13</v>
      </c>
      <c r="B17" s="7" t="s">
        <v>410</v>
      </c>
      <c r="C17" s="7" t="s">
        <v>113</v>
      </c>
      <c r="D17" s="7" t="s">
        <v>309</v>
      </c>
      <c r="E17" s="7" t="s">
        <v>10</v>
      </c>
      <c r="F17" s="11">
        <v>0.99</v>
      </c>
      <c r="G17" s="7">
        <v>1200</v>
      </c>
      <c r="H17" s="12">
        <f t="shared" si="0"/>
        <v>1188</v>
      </c>
      <c r="I17" s="16"/>
      <c r="J17" s="16"/>
      <c r="K17" s="17"/>
      <c r="L17" s="7"/>
      <c r="M17" s="12">
        <f t="shared" si="1"/>
        <v>1188</v>
      </c>
      <c r="N17" s="18"/>
    </row>
    <row r="18" ht="20" customHeight="1" spans="1:14">
      <c r="A18" s="7">
        <v>14</v>
      </c>
      <c r="B18" s="7" t="s">
        <v>411</v>
      </c>
      <c r="C18" s="7" t="s">
        <v>126</v>
      </c>
      <c r="D18" s="7" t="s">
        <v>412</v>
      </c>
      <c r="E18" s="7" t="s">
        <v>10</v>
      </c>
      <c r="F18" s="11">
        <v>1.26</v>
      </c>
      <c r="G18" s="7">
        <v>1200</v>
      </c>
      <c r="H18" s="12">
        <f t="shared" si="0"/>
        <v>1512</v>
      </c>
      <c r="I18" s="16"/>
      <c r="J18" s="16"/>
      <c r="K18" s="17"/>
      <c r="L18" s="7"/>
      <c r="M18" s="12">
        <f t="shared" si="1"/>
        <v>1512</v>
      </c>
      <c r="N18" s="18"/>
    </row>
    <row r="19" ht="20" customHeight="1" spans="1:14">
      <c r="A19" s="7">
        <v>15</v>
      </c>
      <c r="B19" s="7" t="s">
        <v>413</v>
      </c>
      <c r="C19" s="7" t="s">
        <v>370</v>
      </c>
      <c r="D19" s="7" t="s">
        <v>252</v>
      </c>
      <c r="E19" s="7" t="s">
        <v>10</v>
      </c>
      <c r="F19" s="11">
        <v>0.26</v>
      </c>
      <c r="G19" s="7">
        <v>1200</v>
      </c>
      <c r="H19" s="12">
        <f t="shared" si="0"/>
        <v>312</v>
      </c>
      <c r="I19" s="16"/>
      <c r="J19" s="16"/>
      <c r="K19" s="17"/>
      <c r="L19" s="7"/>
      <c r="M19" s="12">
        <f t="shared" si="1"/>
        <v>312</v>
      </c>
      <c r="N19" s="18"/>
    </row>
    <row r="20" ht="20" customHeight="1" spans="1:14">
      <c r="A20" s="7">
        <v>16</v>
      </c>
      <c r="B20" s="7" t="s">
        <v>414</v>
      </c>
      <c r="C20" s="7" t="s">
        <v>183</v>
      </c>
      <c r="D20" s="7" t="s">
        <v>252</v>
      </c>
      <c r="E20" s="7" t="s">
        <v>10</v>
      </c>
      <c r="F20" s="11">
        <v>1.58</v>
      </c>
      <c r="G20" s="7">
        <v>1200</v>
      </c>
      <c r="H20" s="12">
        <f t="shared" si="0"/>
        <v>1896</v>
      </c>
      <c r="I20" s="16"/>
      <c r="J20" s="16"/>
      <c r="K20" s="17"/>
      <c r="L20" s="7"/>
      <c r="M20" s="12">
        <f t="shared" si="1"/>
        <v>1896</v>
      </c>
      <c r="N20" s="18"/>
    </row>
    <row r="21" ht="20" customHeight="1" spans="1:14">
      <c r="A21" s="7">
        <v>17</v>
      </c>
      <c r="B21" s="7" t="s">
        <v>415</v>
      </c>
      <c r="C21" s="7" t="s">
        <v>300</v>
      </c>
      <c r="D21" s="7" t="s">
        <v>163</v>
      </c>
      <c r="E21" s="7" t="s">
        <v>10</v>
      </c>
      <c r="F21" s="11">
        <v>1.01</v>
      </c>
      <c r="G21" s="7">
        <v>1200</v>
      </c>
      <c r="H21" s="12">
        <f t="shared" si="0"/>
        <v>1212</v>
      </c>
      <c r="I21" s="16"/>
      <c r="J21" s="16"/>
      <c r="K21" s="17"/>
      <c r="L21" s="7"/>
      <c r="M21" s="12">
        <f t="shared" si="1"/>
        <v>1212</v>
      </c>
      <c r="N21" s="18"/>
    </row>
    <row r="22" ht="20" customHeight="1" spans="1:14">
      <c r="A22" s="7">
        <v>18</v>
      </c>
      <c r="B22" s="7" t="s">
        <v>416</v>
      </c>
      <c r="C22" s="7" t="s">
        <v>277</v>
      </c>
      <c r="D22" s="7" t="s">
        <v>322</v>
      </c>
      <c r="E22" s="7" t="s">
        <v>10</v>
      </c>
      <c r="F22" s="11">
        <v>1.04</v>
      </c>
      <c r="G22" s="7">
        <v>1200</v>
      </c>
      <c r="H22" s="12">
        <f t="shared" si="0"/>
        <v>1248</v>
      </c>
      <c r="I22" s="16"/>
      <c r="J22" s="16"/>
      <c r="K22" s="17"/>
      <c r="L22" s="7"/>
      <c r="M22" s="12">
        <f t="shared" si="1"/>
        <v>1248</v>
      </c>
      <c r="N22" s="18"/>
    </row>
    <row r="23" ht="20" customHeight="1" spans="1:14">
      <c r="A23" s="7">
        <v>19</v>
      </c>
      <c r="B23" s="7" t="s">
        <v>417</v>
      </c>
      <c r="C23" s="7" t="s">
        <v>353</v>
      </c>
      <c r="D23" s="7" t="s">
        <v>418</v>
      </c>
      <c r="E23" s="7" t="s">
        <v>10</v>
      </c>
      <c r="F23" s="11">
        <v>2.31</v>
      </c>
      <c r="G23" s="7">
        <v>1200</v>
      </c>
      <c r="H23" s="12">
        <f t="shared" si="0"/>
        <v>2772</v>
      </c>
      <c r="I23" s="16"/>
      <c r="J23" s="16"/>
      <c r="K23" s="17"/>
      <c r="L23" s="7"/>
      <c r="M23" s="12">
        <f t="shared" si="1"/>
        <v>2772</v>
      </c>
      <c r="N23" s="18"/>
    </row>
    <row r="24" ht="20" customHeight="1" spans="1:14">
      <c r="A24" s="7">
        <v>20</v>
      </c>
      <c r="B24" s="7" t="s">
        <v>419</v>
      </c>
      <c r="C24" s="7" t="s">
        <v>61</v>
      </c>
      <c r="D24" s="7" t="s">
        <v>322</v>
      </c>
      <c r="E24" s="7" t="s">
        <v>10</v>
      </c>
      <c r="F24" s="11">
        <v>0.82</v>
      </c>
      <c r="G24" s="7">
        <v>1200</v>
      </c>
      <c r="H24" s="12">
        <f t="shared" si="0"/>
        <v>984</v>
      </c>
      <c r="I24" s="16"/>
      <c r="J24" s="16"/>
      <c r="K24" s="17"/>
      <c r="L24" s="7"/>
      <c r="M24" s="12">
        <f t="shared" si="1"/>
        <v>984</v>
      </c>
      <c r="N24" s="18"/>
    </row>
    <row r="25" ht="20" customHeight="1" spans="1:14">
      <c r="A25" s="7">
        <v>21</v>
      </c>
      <c r="B25" s="7" t="s">
        <v>420</v>
      </c>
      <c r="C25" s="7" t="s">
        <v>274</v>
      </c>
      <c r="D25" s="7" t="s">
        <v>365</v>
      </c>
      <c r="E25" s="7" t="s">
        <v>10</v>
      </c>
      <c r="F25" s="11">
        <v>0.23</v>
      </c>
      <c r="G25" s="7">
        <v>1200</v>
      </c>
      <c r="H25" s="12">
        <f t="shared" si="0"/>
        <v>276</v>
      </c>
      <c r="I25" s="16"/>
      <c r="J25" s="16"/>
      <c r="K25" s="17"/>
      <c r="L25" s="7"/>
      <c r="M25" s="12">
        <f t="shared" si="1"/>
        <v>276</v>
      </c>
      <c r="N25" s="18"/>
    </row>
    <row r="26" ht="20" customHeight="1" spans="1:14">
      <c r="A26" s="7">
        <v>22</v>
      </c>
      <c r="B26" s="7" t="s">
        <v>421</v>
      </c>
      <c r="C26" s="7" t="s">
        <v>107</v>
      </c>
      <c r="D26" s="7" t="s">
        <v>252</v>
      </c>
      <c r="E26" s="7" t="s">
        <v>10</v>
      </c>
      <c r="F26" s="11">
        <v>1.89</v>
      </c>
      <c r="G26" s="7">
        <v>1200</v>
      </c>
      <c r="H26" s="12">
        <f t="shared" si="0"/>
        <v>2268</v>
      </c>
      <c r="I26" s="16"/>
      <c r="J26" s="16"/>
      <c r="K26" s="17"/>
      <c r="L26" s="7"/>
      <c r="M26" s="12">
        <f t="shared" si="1"/>
        <v>2268</v>
      </c>
      <c r="N26" s="18"/>
    </row>
    <row r="27" ht="20" customHeight="1" spans="1:14">
      <c r="A27" s="7">
        <v>23</v>
      </c>
      <c r="B27" s="7" t="s">
        <v>422</v>
      </c>
      <c r="C27" s="7" t="s">
        <v>400</v>
      </c>
      <c r="D27" s="7" t="s">
        <v>184</v>
      </c>
      <c r="E27" s="7" t="s">
        <v>10</v>
      </c>
      <c r="F27" s="11">
        <v>0.51</v>
      </c>
      <c r="G27" s="7">
        <v>1200</v>
      </c>
      <c r="H27" s="12">
        <f t="shared" si="0"/>
        <v>612</v>
      </c>
      <c r="I27" s="16"/>
      <c r="J27" s="16"/>
      <c r="K27" s="17"/>
      <c r="L27" s="7"/>
      <c r="M27" s="12">
        <f t="shared" si="1"/>
        <v>612</v>
      </c>
      <c r="N27" s="18"/>
    </row>
    <row r="28" ht="20" customHeight="1" spans="1:14">
      <c r="A28" s="7">
        <v>24</v>
      </c>
      <c r="B28" s="7" t="s">
        <v>423</v>
      </c>
      <c r="C28" s="7" t="s">
        <v>424</v>
      </c>
      <c r="D28" s="7" t="s">
        <v>425</v>
      </c>
      <c r="E28" s="7" t="s">
        <v>10</v>
      </c>
      <c r="F28" s="11">
        <v>1.16</v>
      </c>
      <c r="G28" s="7">
        <v>1200</v>
      </c>
      <c r="H28" s="12">
        <f t="shared" si="0"/>
        <v>1392</v>
      </c>
      <c r="I28" s="16"/>
      <c r="J28" s="16"/>
      <c r="K28" s="17"/>
      <c r="L28" s="7"/>
      <c r="M28" s="12">
        <f t="shared" si="1"/>
        <v>1392</v>
      </c>
      <c r="N28" s="18"/>
    </row>
    <row r="29" ht="20" customHeight="1" spans="1:14">
      <c r="A29" s="7">
        <v>25</v>
      </c>
      <c r="B29" s="7" t="s">
        <v>426</v>
      </c>
      <c r="C29" s="7" t="s">
        <v>126</v>
      </c>
      <c r="D29" s="7" t="s">
        <v>377</v>
      </c>
      <c r="E29" s="7" t="s">
        <v>10</v>
      </c>
      <c r="F29" s="11">
        <v>0.92</v>
      </c>
      <c r="G29" s="7">
        <v>1200</v>
      </c>
      <c r="H29" s="12">
        <f t="shared" si="0"/>
        <v>1104</v>
      </c>
      <c r="I29" s="16"/>
      <c r="J29" s="16"/>
      <c r="K29" s="17"/>
      <c r="L29" s="7"/>
      <c r="M29" s="12">
        <f t="shared" si="1"/>
        <v>1104</v>
      </c>
      <c r="N29" s="18"/>
    </row>
    <row r="30" ht="20" customHeight="1" spans="1:14">
      <c r="A30" s="7">
        <v>26</v>
      </c>
      <c r="B30" s="7" t="s">
        <v>427</v>
      </c>
      <c r="C30" s="7" t="s">
        <v>254</v>
      </c>
      <c r="D30" s="7" t="s">
        <v>252</v>
      </c>
      <c r="E30" s="7" t="s">
        <v>10</v>
      </c>
      <c r="F30" s="11">
        <v>1.21</v>
      </c>
      <c r="G30" s="7">
        <v>1200</v>
      </c>
      <c r="H30" s="12">
        <f t="shared" si="0"/>
        <v>1452</v>
      </c>
      <c r="I30" s="16"/>
      <c r="J30" s="16"/>
      <c r="K30" s="17"/>
      <c r="L30" s="7"/>
      <c r="M30" s="12">
        <f t="shared" si="1"/>
        <v>1452</v>
      </c>
      <c r="N30" s="18"/>
    </row>
    <row r="31" ht="20" customHeight="1" spans="1:14">
      <c r="A31" s="7">
        <v>27</v>
      </c>
      <c r="B31" s="7" t="s">
        <v>428</v>
      </c>
      <c r="C31" s="7" t="s">
        <v>129</v>
      </c>
      <c r="D31" s="7" t="s">
        <v>163</v>
      </c>
      <c r="E31" s="7" t="s">
        <v>10</v>
      </c>
      <c r="F31" s="11">
        <v>0.25</v>
      </c>
      <c r="G31" s="7">
        <v>1200</v>
      </c>
      <c r="H31" s="12">
        <f t="shared" si="0"/>
        <v>300</v>
      </c>
      <c r="I31" s="16"/>
      <c r="J31" s="16"/>
      <c r="K31" s="17"/>
      <c r="L31" s="7"/>
      <c r="M31" s="12">
        <f t="shared" si="1"/>
        <v>300</v>
      </c>
      <c r="N31" s="18"/>
    </row>
    <row r="32" ht="20" customHeight="1" spans="1:14">
      <c r="A32" s="7">
        <v>28</v>
      </c>
      <c r="B32" s="7" t="s">
        <v>429</v>
      </c>
      <c r="C32" s="7" t="s">
        <v>61</v>
      </c>
      <c r="D32" s="7" t="s">
        <v>430</v>
      </c>
      <c r="E32" s="7" t="s">
        <v>10</v>
      </c>
      <c r="F32" s="11">
        <v>1.16</v>
      </c>
      <c r="G32" s="7">
        <v>1200</v>
      </c>
      <c r="H32" s="12">
        <f t="shared" si="0"/>
        <v>1392</v>
      </c>
      <c r="I32" s="16"/>
      <c r="J32" s="16"/>
      <c r="K32" s="17"/>
      <c r="L32" s="7"/>
      <c r="M32" s="12">
        <f t="shared" si="1"/>
        <v>1392</v>
      </c>
      <c r="N32" s="18"/>
    </row>
    <row r="33" ht="20" customHeight="1" spans="1:14">
      <c r="A33" s="7">
        <v>29</v>
      </c>
      <c r="B33" s="7" t="s">
        <v>431</v>
      </c>
      <c r="C33" s="7" t="s">
        <v>107</v>
      </c>
      <c r="D33" s="7" t="s">
        <v>163</v>
      </c>
      <c r="E33" s="7" t="s">
        <v>10</v>
      </c>
      <c r="F33" s="11">
        <v>1.63</v>
      </c>
      <c r="G33" s="7">
        <v>1200</v>
      </c>
      <c r="H33" s="12">
        <f t="shared" si="0"/>
        <v>1956</v>
      </c>
      <c r="I33" s="16"/>
      <c r="J33" s="16"/>
      <c r="K33" s="17"/>
      <c r="L33" s="7"/>
      <c r="M33" s="12">
        <f t="shared" si="1"/>
        <v>1956</v>
      </c>
      <c r="N33" s="18"/>
    </row>
    <row r="34" ht="20" customHeight="1" spans="1:14">
      <c r="A34" s="7">
        <v>30</v>
      </c>
      <c r="B34" s="7" t="s">
        <v>432</v>
      </c>
      <c r="C34" s="7" t="s">
        <v>61</v>
      </c>
      <c r="D34" s="7" t="s">
        <v>371</v>
      </c>
      <c r="E34" s="7" t="s">
        <v>10</v>
      </c>
      <c r="F34" s="11">
        <v>1.32</v>
      </c>
      <c r="G34" s="7">
        <v>1200</v>
      </c>
      <c r="H34" s="12">
        <f t="shared" si="0"/>
        <v>1584</v>
      </c>
      <c r="I34" s="16"/>
      <c r="J34" s="16"/>
      <c r="K34" s="17"/>
      <c r="L34" s="7"/>
      <c r="M34" s="12">
        <f t="shared" si="1"/>
        <v>1584</v>
      </c>
      <c r="N34" s="18"/>
    </row>
    <row r="35" ht="20" customHeight="1" spans="1:14">
      <c r="A35" s="7">
        <v>31</v>
      </c>
      <c r="B35" s="7" t="s">
        <v>433</v>
      </c>
      <c r="C35" s="7" t="s">
        <v>434</v>
      </c>
      <c r="D35" s="7" t="s">
        <v>252</v>
      </c>
      <c r="E35" s="7" t="s">
        <v>10</v>
      </c>
      <c r="F35" s="11">
        <v>1.56</v>
      </c>
      <c r="G35" s="7">
        <v>1200</v>
      </c>
      <c r="H35" s="12">
        <f t="shared" si="0"/>
        <v>1872</v>
      </c>
      <c r="I35" s="16"/>
      <c r="J35" s="16"/>
      <c r="K35" s="17"/>
      <c r="L35" s="7"/>
      <c r="M35" s="12">
        <f t="shared" si="1"/>
        <v>1872</v>
      </c>
      <c r="N35" s="18"/>
    </row>
    <row r="36" ht="20" customHeight="1" spans="1:14">
      <c r="A36" s="7">
        <v>32</v>
      </c>
      <c r="B36" s="7" t="s">
        <v>435</v>
      </c>
      <c r="C36" s="7" t="s">
        <v>436</v>
      </c>
      <c r="D36" s="7" t="s">
        <v>377</v>
      </c>
      <c r="E36" s="7" t="s">
        <v>10</v>
      </c>
      <c r="F36" s="11">
        <v>1.42</v>
      </c>
      <c r="G36" s="7">
        <v>1200</v>
      </c>
      <c r="H36" s="12">
        <f t="shared" si="0"/>
        <v>1704</v>
      </c>
      <c r="I36" s="16"/>
      <c r="J36" s="16"/>
      <c r="K36" s="17"/>
      <c r="L36" s="7"/>
      <c r="M36" s="12">
        <f t="shared" si="1"/>
        <v>1704</v>
      </c>
      <c r="N36" s="18"/>
    </row>
    <row r="37" ht="20" customHeight="1" spans="1:14">
      <c r="A37" s="7"/>
      <c r="B37" s="7" t="s">
        <v>7</v>
      </c>
      <c r="C37" s="7"/>
      <c r="D37" s="7"/>
      <c r="E37" s="7"/>
      <c r="F37" s="11">
        <f>SUM(F5:F36)</f>
        <v>34.1</v>
      </c>
      <c r="G37" s="7"/>
      <c r="H37" s="12">
        <f>SUM(H5:H36)</f>
        <v>40920</v>
      </c>
      <c r="I37" s="7"/>
      <c r="J37" s="7"/>
      <c r="K37" s="11"/>
      <c r="L37" s="7"/>
      <c r="M37" s="12">
        <f>SUM(M5:M36)</f>
        <v>40920</v>
      </c>
      <c r="N37" s="18"/>
    </row>
  </sheetData>
  <mergeCells count="9">
    <mergeCell ref="A1:N1"/>
    <mergeCell ref="A2:M2"/>
    <mergeCell ref="E3:L3"/>
    <mergeCell ref="A3:A4"/>
    <mergeCell ref="B3:B4"/>
    <mergeCell ref="C3:C4"/>
    <mergeCell ref="D3:D4"/>
    <mergeCell ref="M3:M4"/>
    <mergeCell ref="N3:N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&amp;L&amp;"仿宋"&amp;10乡镇（签字）：                                     行政村（签字）：                                         测量人员（签字）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2"/>
  <sheetViews>
    <sheetView zoomScale="130" zoomScaleNormal="130" workbookViewId="0">
      <selection activeCell="A1" sqref="A1:N1"/>
    </sheetView>
  </sheetViews>
  <sheetFormatPr defaultColWidth="9" defaultRowHeight="13.5"/>
  <cols>
    <col min="1" max="1" width="4.38333333333333" style="1" customWidth="1"/>
    <col min="2" max="2" width="11.4416666666667" style="1" customWidth="1"/>
    <col min="3" max="3" width="18.4416666666667" style="1" customWidth="1"/>
    <col min="4" max="4" width="19.4416666666667" style="1" customWidth="1"/>
    <col min="5" max="5" width="5.63333333333333" style="1" customWidth="1"/>
    <col min="6" max="6" width="6.88333333333333" style="2" customWidth="1"/>
    <col min="7" max="7" width="8.25" style="1" customWidth="1"/>
    <col min="8" max="8" width="7.63333333333333" style="3" customWidth="1"/>
    <col min="9" max="9" width="7.13333333333333" style="1" customWidth="1"/>
    <col min="10" max="10" width="5.75" style="1" customWidth="1"/>
    <col min="11" max="11" width="8.80833333333333" style="2" customWidth="1"/>
    <col min="12" max="12" width="8.5" style="1" customWidth="1"/>
    <col min="13" max="13" width="9.65" style="3" customWidth="1"/>
    <col min="14" max="14" width="9.56666666666667" style="1" customWidth="1"/>
    <col min="15" max="16384" width="9" style="1"/>
  </cols>
  <sheetData>
    <row r="1" ht="30" customHeight="1" spans="1:14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13"/>
      <c r="L1" s="4"/>
      <c r="M1" s="14"/>
      <c r="N1" s="4"/>
    </row>
    <row r="2" ht="20" customHeight="1" spans="1:13">
      <c r="A2" s="5" t="s">
        <v>17</v>
      </c>
      <c r="B2" s="5"/>
      <c r="C2" s="5"/>
      <c r="D2" s="5"/>
      <c r="E2" s="5"/>
      <c r="F2" s="6"/>
      <c r="G2" s="5"/>
      <c r="H2" s="5"/>
      <c r="I2" s="5"/>
      <c r="J2" s="5"/>
      <c r="K2" s="6"/>
      <c r="L2" s="5"/>
      <c r="M2" s="15"/>
    </row>
    <row r="3" ht="26" customHeight="1" spans="1:14">
      <c r="A3" s="7" t="s">
        <v>1</v>
      </c>
      <c r="B3" s="7" t="s">
        <v>18</v>
      </c>
      <c r="C3" s="7" t="s">
        <v>19</v>
      </c>
      <c r="D3" s="7" t="s">
        <v>20</v>
      </c>
      <c r="E3" s="8" t="s">
        <v>21</v>
      </c>
      <c r="F3" s="9"/>
      <c r="G3" s="8"/>
      <c r="H3" s="8"/>
      <c r="I3" s="8"/>
      <c r="J3" s="8"/>
      <c r="K3" s="9"/>
      <c r="L3" s="8"/>
      <c r="M3" s="10" t="s">
        <v>22</v>
      </c>
      <c r="N3" s="8" t="s">
        <v>23</v>
      </c>
    </row>
    <row r="4" ht="40" customHeight="1" spans="1:14">
      <c r="A4" s="7"/>
      <c r="B4" s="7"/>
      <c r="C4" s="7"/>
      <c r="D4" s="7"/>
      <c r="E4" s="7" t="s">
        <v>24</v>
      </c>
      <c r="F4" s="9" t="s">
        <v>25</v>
      </c>
      <c r="G4" s="8" t="s">
        <v>26</v>
      </c>
      <c r="H4" s="10" t="s">
        <v>27</v>
      </c>
      <c r="I4" s="8" t="s">
        <v>28</v>
      </c>
      <c r="J4" s="8" t="s">
        <v>25</v>
      </c>
      <c r="K4" s="9" t="s">
        <v>26</v>
      </c>
      <c r="L4" s="10" t="s">
        <v>27</v>
      </c>
      <c r="M4" s="10"/>
      <c r="N4" s="7"/>
    </row>
    <row r="5" ht="22" customHeight="1" spans="1:14">
      <c r="A5" s="7">
        <v>1</v>
      </c>
      <c r="B5" s="7" t="s">
        <v>437</v>
      </c>
      <c r="C5" s="7" t="s">
        <v>171</v>
      </c>
      <c r="D5" s="7" t="s">
        <v>218</v>
      </c>
      <c r="E5" s="7" t="s">
        <v>10</v>
      </c>
      <c r="F5" s="11">
        <v>0.75</v>
      </c>
      <c r="G5" s="7">
        <v>1200</v>
      </c>
      <c r="H5" s="12">
        <f>G5*F5</f>
        <v>900</v>
      </c>
      <c r="I5" s="16"/>
      <c r="J5" s="16"/>
      <c r="K5" s="17"/>
      <c r="L5" s="7"/>
      <c r="M5" s="12">
        <f>H5</f>
        <v>900</v>
      </c>
      <c r="N5" s="18"/>
    </row>
    <row r="6" ht="22" customHeight="1" spans="1:14">
      <c r="A6" s="7">
        <v>2</v>
      </c>
      <c r="B6" s="7" t="s">
        <v>438</v>
      </c>
      <c r="C6" s="7" t="s">
        <v>183</v>
      </c>
      <c r="D6" s="7" t="s">
        <v>439</v>
      </c>
      <c r="E6" s="7" t="s">
        <v>10</v>
      </c>
      <c r="F6" s="11">
        <v>0.42</v>
      </c>
      <c r="G6" s="7">
        <v>1200</v>
      </c>
      <c r="H6" s="12">
        <f t="shared" ref="H6:H31" si="0">G6*F6</f>
        <v>504</v>
      </c>
      <c r="I6" s="16"/>
      <c r="J6" s="16"/>
      <c r="K6" s="17"/>
      <c r="L6" s="7"/>
      <c r="M6" s="12">
        <f t="shared" ref="M6:M31" si="1">H6</f>
        <v>504</v>
      </c>
      <c r="N6" s="18"/>
    </row>
    <row r="7" ht="22" customHeight="1" spans="1:14">
      <c r="A7" s="7">
        <v>3</v>
      </c>
      <c r="B7" s="7" t="s">
        <v>440</v>
      </c>
      <c r="C7" s="7" t="s">
        <v>441</v>
      </c>
      <c r="D7" s="7" t="s">
        <v>442</v>
      </c>
      <c r="E7" s="7" t="s">
        <v>10</v>
      </c>
      <c r="F7" s="11">
        <v>0.51</v>
      </c>
      <c r="G7" s="7">
        <v>1200</v>
      </c>
      <c r="H7" s="12">
        <f t="shared" si="0"/>
        <v>612</v>
      </c>
      <c r="I7" s="16"/>
      <c r="J7" s="16"/>
      <c r="K7" s="17"/>
      <c r="L7" s="7"/>
      <c r="M7" s="12">
        <f t="shared" si="1"/>
        <v>612</v>
      </c>
      <c r="N7" s="18"/>
    </row>
    <row r="8" ht="22" customHeight="1" spans="1:14">
      <c r="A8" s="7">
        <v>4</v>
      </c>
      <c r="B8" s="7" t="s">
        <v>443</v>
      </c>
      <c r="C8" s="7" t="s">
        <v>101</v>
      </c>
      <c r="D8" s="7" t="s">
        <v>444</v>
      </c>
      <c r="E8" s="7" t="s">
        <v>10</v>
      </c>
      <c r="F8" s="11">
        <v>0.16</v>
      </c>
      <c r="G8" s="7">
        <v>1200</v>
      </c>
      <c r="H8" s="12">
        <f t="shared" si="0"/>
        <v>192</v>
      </c>
      <c r="I8" s="16"/>
      <c r="J8" s="16"/>
      <c r="K8" s="17"/>
      <c r="L8" s="7"/>
      <c r="M8" s="12">
        <f t="shared" si="1"/>
        <v>192</v>
      </c>
      <c r="N8" s="18"/>
    </row>
    <row r="9" ht="22" customHeight="1" spans="1:14">
      <c r="A9" s="7">
        <v>5</v>
      </c>
      <c r="B9" s="7" t="s">
        <v>445</v>
      </c>
      <c r="C9" s="7" t="s">
        <v>446</v>
      </c>
      <c r="D9" s="7" t="s">
        <v>447</v>
      </c>
      <c r="E9" s="7" t="s">
        <v>10</v>
      </c>
      <c r="F9" s="11">
        <v>3.35</v>
      </c>
      <c r="G9" s="7">
        <v>1200</v>
      </c>
      <c r="H9" s="12">
        <f t="shared" si="0"/>
        <v>4020</v>
      </c>
      <c r="I9" s="16"/>
      <c r="J9" s="16"/>
      <c r="K9" s="17"/>
      <c r="L9" s="7"/>
      <c r="M9" s="12">
        <f t="shared" si="1"/>
        <v>4020</v>
      </c>
      <c r="N9" s="18"/>
    </row>
    <row r="10" ht="22" customHeight="1" spans="1:14">
      <c r="A10" s="7">
        <v>6</v>
      </c>
      <c r="B10" s="7" t="s">
        <v>448</v>
      </c>
      <c r="C10" s="7" t="s">
        <v>274</v>
      </c>
      <c r="D10" s="7" t="s">
        <v>449</v>
      </c>
      <c r="E10" s="7" t="s">
        <v>10</v>
      </c>
      <c r="F10" s="11">
        <v>1.06</v>
      </c>
      <c r="G10" s="7">
        <v>1200</v>
      </c>
      <c r="H10" s="12">
        <f t="shared" si="0"/>
        <v>1272</v>
      </c>
      <c r="I10" s="16"/>
      <c r="J10" s="16"/>
      <c r="K10" s="17"/>
      <c r="L10" s="7"/>
      <c r="M10" s="12">
        <f t="shared" si="1"/>
        <v>1272</v>
      </c>
      <c r="N10" s="18"/>
    </row>
    <row r="11" ht="22" customHeight="1" spans="1:14">
      <c r="A11" s="7">
        <v>7</v>
      </c>
      <c r="B11" s="7" t="s">
        <v>450</v>
      </c>
      <c r="C11" s="7" t="s">
        <v>171</v>
      </c>
      <c r="D11" s="7" t="s">
        <v>252</v>
      </c>
      <c r="E11" s="7" t="s">
        <v>10</v>
      </c>
      <c r="F11" s="11">
        <v>2.39</v>
      </c>
      <c r="G11" s="7">
        <v>1200</v>
      </c>
      <c r="H11" s="12">
        <f t="shared" si="0"/>
        <v>2868</v>
      </c>
      <c r="I11" s="16"/>
      <c r="J11" s="16"/>
      <c r="K11" s="17"/>
      <c r="L11" s="7"/>
      <c r="M11" s="12">
        <f t="shared" si="1"/>
        <v>2868</v>
      </c>
      <c r="N11" s="18"/>
    </row>
    <row r="12" ht="22" customHeight="1" spans="1:14">
      <c r="A12" s="7">
        <v>8</v>
      </c>
      <c r="B12" s="7" t="s">
        <v>366</v>
      </c>
      <c r="C12" s="7" t="s">
        <v>367</v>
      </c>
      <c r="D12" s="7" t="s">
        <v>365</v>
      </c>
      <c r="E12" s="7" t="s">
        <v>10</v>
      </c>
      <c r="F12" s="11">
        <v>2.52</v>
      </c>
      <c r="G12" s="7">
        <v>1200</v>
      </c>
      <c r="H12" s="12">
        <f t="shared" si="0"/>
        <v>3024</v>
      </c>
      <c r="I12" s="16"/>
      <c r="J12" s="16"/>
      <c r="K12" s="17"/>
      <c r="L12" s="7"/>
      <c r="M12" s="12">
        <f t="shared" si="1"/>
        <v>3024</v>
      </c>
      <c r="N12" s="18"/>
    </row>
    <row r="13" ht="22" customHeight="1" spans="1:14">
      <c r="A13" s="7">
        <v>9</v>
      </c>
      <c r="B13" s="7" t="s">
        <v>451</v>
      </c>
      <c r="C13" s="7" t="s">
        <v>151</v>
      </c>
      <c r="D13" s="7" t="s">
        <v>354</v>
      </c>
      <c r="E13" s="7" t="s">
        <v>10</v>
      </c>
      <c r="F13" s="11">
        <v>0.37</v>
      </c>
      <c r="G13" s="7">
        <v>1200</v>
      </c>
      <c r="H13" s="12">
        <f t="shared" si="0"/>
        <v>444</v>
      </c>
      <c r="I13" s="16"/>
      <c r="J13" s="16"/>
      <c r="K13" s="17"/>
      <c r="L13" s="7"/>
      <c r="M13" s="12">
        <f t="shared" si="1"/>
        <v>444</v>
      </c>
      <c r="N13" s="18"/>
    </row>
    <row r="14" ht="22" customHeight="1" spans="1:14">
      <c r="A14" s="7">
        <v>10</v>
      </c>
      <c r="B14" s="7" t="s">
        <v>452</v>
      </c>
      <c r="C14" s="7" t="s">
        <v>61</v>
      </c>
      <c r="D14" s="7" t="s">
        <v>252</v>
      </c>
      <c r="E14" s="7" t="s">
        <v>10</v>
      </c>
      <c r="F14" s="11">
        <v>0.17</v>
      </c>
      <c r="G14" s="7">
        <v>1200</v>
      </c>
      <c r="H14" s="12">
        <f t="shared" si="0"/>
        <v>204</v>
      </c>
      <c r="I14" s="16"/>
      <c r="J14" s="16"/>
      <c r="K14" s="17"/>
      <c r="L14" s="7"/>
      <c r="M14" s="12">
        <f t="shared" si="1"/>
        <v>204</v>
      </c>
      <c r="N14" s="18"/>
    </row>
    <row r="15" ht="22" customHeight="1" spans="1:14">
      <c r="A15" s="7">
        <v>11</v>
      </c>
      <c r="B15" s="7" t="s">
        <v>453</v>
      </c>
      <c r="C15" s="7" t="s">
        <v>113</v>
      </c>
      <c r="D15" s="7" t="s">
        <v>218</v>
      </c>
      <c r="E15" s="7" t="s">
        <v>10</v>
      </c>
      <c r="F15" s="11">
        <v>1</v>
      </c>
      <c r="G15" s="7">
        <v>1200</v>
      </c>
      <c r="H15" s="12">
        <f t="shared" si="0"/>
        <v>1200</v>
      </c>
      <c r="I15" s="16"/>
      <c r="J15" s="16"/>
      <c r="K15" s="17"/>
      <c r="L15" s="7"/>
      <c r="M15" s="12">
        <f t="shared" si="1"/>
        <v>1200</v>
      </c>
      <c r="N15" s="18"/>
    </row>
    <row r="16" ht="22" customHeight="1" spans="1:14">
      <c r="A16" s="7">
        <v>12</v>
      </c>
      <c r="B16" s="7" t="s">
        <v>454</v>
      </c>
      <c r="C16" s="7" t="s">
        <v>139</v>
      </c>
      <c r="D16" s="7" t="s">
        <v>455</v>
      </c>
      <c r="E16" s="7" t="s">
        <v>10</v>
      </c>
      <c r="F16" s="11">
        <v>0.81</v>
      </c>
      <c r="G16" s="7">
        <v>1200</v>
      </c>
      <c r="H16" s="12">
        <f t="shared" si="0"/>
        <v>972</v>
      </c>
      <c r="I16" s="16"/>
      <c r="J16" s="16"/>
      <c r="K16" s="17"/>
      <c r="L16" s="7"/>
      <c r="M16" s="12">
        <f t="shared" si="1"/>
        <v>972</v>
      </c>
      <c r="N16" s="18"/>
    </row>
    <row r="17" ht="22" customHeight="1" spans="1:14">
      <c r="A17" s="7">
        <v>13</v>
      </c>
      <c r="B17" s="7" t="s">
        <v>456</v>
      </c>
      <c r="C17" s="7" t="s">
        <v>457</v>
      </c>
      <c r="D17" s="7" t="s">
        <v>458</v>
      </c>
      <c r="E17" s="7" t="s">
        <v>10</v>
      </c>
      <c r="F17" s="11">
        <v>1.72</v>
      </c>
      <c r="G17" s="7">
        <v>1200</v>
      </c>
      <c r="H17" s="12">
        <f t="shared" si="0"/>
        <v>2064</v>
      </c>
      <c r="I17" s="16"/>
      <c r="J17" s="16"/>
      <c r="K17" s="17"/>
      <c r="L17" s="7"/>
      <c r="M17" s="12">
        <f t="shared" si="1"/>
        <v>2064</v>
      </c>
      <c r="N17" s="18"/>
    </row>
    <row r="18" ht="22" customHeight="1" spans="1:14">
      <c r="A18" s="7">
        <v>14</v>
      </c>
      <c r="B18" s="7" t="s">
        <v>324</v>
      </c>
      <c r="C18" s="7" t="s">
        <v>183</v>
      </c>
      <c r="D18" s="7" t="s">
        <v>354</v>
      </c>
      <c r="E18" s="7" t="s">
        <v>10</v>
      </c>
      <c r="F18" s="11">
        <v>0.12</v>
      </c>
      <c r="G18" s="7">
        <v>1200</v>
      </c>
      <c r="H18" s="12">
        <f t="shared" si="0"/>
        <v>144</v>
      </c>
      <c r="I18" s="16"/>
      <c r="J18" s="16"/>
      <c r="K18" s="17"/>
      <c r="L18" s="7"/>
      <c r="M18" s="12">
        <f t="shared" si="1"/>
        <v>144</v>
      </c>
      <c r="N18" s="18"/>
    </row>
    <row r="19" ht="22" customHeight="1" spans="1:14">
      <c r="A19" s="7">
        <v>15</v>
      </c>
      <c r="B19" s="7" t="s">
        <v>459</v>
      </c>
      <c r="C19" s="7" t="s">
        <v>113</v>
      </c>
      <c r="D19" s="7" t="s">
        <v>252</v>
      </c>
      <c r="E19" s="7" t="s">
        <v>10</v>
      </c>
      <c r="F19" s="11">
        <v>0.33</v>
      </c>
      <c r="G19" s="7">
        <v>1200</v>
      </c>
      <c r="H19" s="12">
        <f t="shared" si="0"/>
        <v>396</v>
      </c>
      <c r="I19" s="16"/>
      <c r="J19" s="16"/>
      <c r="K19" s="17"/>
      <c r="L19" s="7"/>
      <c r="M19" s="12">
        <f t="shared" si="1"/>
        <v>396</v>
      </c>
      <c r="N19" s="18"/>
    </row>
    <row r="20" ht="22" customHeight="1" spans="1:14">
      <c r="A20" s="7">
        <v>16</v>
      </c>
      <c r="B20" s="7" t="s">
        <v>460</v>
      </c>
      <c r="C20" s="7" t="s">
        <v>171</v>
      </c>
      <c r="D20" s="7" t="s">
        <v>252</v>
      </c>
      <c r="E20" s="7" t="s">
        <v>10</v>
      </c>
      <c r="F20" s="11">
        <v>0.3</v>
      </c>
      <c r="G20" s="7">
        <v>1200</v>
      </c>
      <c r="H20" s="12">
        <f t="shared" si="0"/>
        <v>360</v>
      </c>
      <c r="I20" s="16"/>
      <c r="J20" s="16"/>
      <c r="K20" s="17"/>
      <c r="L20" s="7"/>
      <c r="M20" s="12">
        <f t="shared" si="1"/>
        <v>360</v>
      </c>
      <c r="N20" s="18"/>
    </row>
    <row r="21" ht="22" customHeight="1" spans="1:14">
      <c r="A21" s="7">
        <v>17</v>
      </c>
      <c r="B21" s="7" t="s">
        <v>461</v>
      </c>
      <c r="C21" s="7" t="s">
        <v>137</v>
      </c>
      <c r="D21" s="7" t="s">
        <v>462</v>
      </c>
      <c r="E21" s="7" t="s">
        <v>10</v>
      </c>
      <c r="F21" s="11">
        <v>0.17</v>
      </c>
      <c r="G21" s="7">
        <v>1200</v>
      </c>
      <c r="H21" s="12">
        <f t="shared" si="0"/>
        <v>204</v>
      </c>
      <c r="I21" s="16"/>
      <c r="J21" s="16"/>
      <c r="K21" s="17"/>
      <c r="L21" s="7"/>
      <c r="M21" s="12">
        <f t="shared" si="1"/>
        <v>204</v>
      </c>
      <c r="N21" s="18"/>
    </row>
    <row r="22" ht="22" customHeight="1" spans="1:14">
      <c r="A22" s="7">
        <v>18</v>
      </c>
      <c r="B22" s="7" t="s">
        <v>463</v>
      </c>
      <c r="C22" s="7" t="s">
        <v>142</v>
      </c>
      <c r="D22" s="7" t="s">
        <v>464</v>
      </c>
      <c r="E22" s="7" t="s">
        <v>10</v>
      </c>
      <c r="F22" s="11">
        <v>0.07</v>
      </c>
      <c r="G22" s="7">
        <v>1200</v>
      </c>
      <c r="H22" s="12">
        <f t="shared" si="0"/>
        <v>84</v>
      </c>
      <c r="I22" s="16"/>
      <c r="J22" s="16"/>
      <c r="K22" s="17"/>
      <c r="L22" s="7"/>
      <c r="M22" s="12">
        <f t="shared" si="1"/>
        <v>84</v>
      </c>
      <c r="N22" s="18"/>
    </row>
    <row r="23" ht="22" customHeight="1" spans="1:14">
      <c r="A23" s="7">
        <v>19</v>
      </c>
      <c r="B23" s="7" t="s">
        <v>465</v>
      </c>
      <c r="C23" s="7" t="s">
        <v>300</v>
      </c>
      <c r="D23" s="7" t="s">
        <v>466</v>
      </c>
      <c r="E23" s="7" t="s">
        <v>10</v>
      </c>
      <c r="F23" s="11">
        <v>0.08</v>
      </c>
      <c r="G23" s="7">
        <v>1200</v>
      </c>
      <c r="H23" s="12">
        <f t="shared" si="0"/>
        <v>96</v>
      </c>
      <c r="I23" s="16"/>
      <c r="J23" s="16"/>
      <c r="K23" s="17"/>
      <c r="L23" s="7"/>
      <c r="M23" s="12">
        <f t="shared" si="1"/>
        <v>96</v>
      </c>
      <c r="N23" s="18"/>
    </row>
    <row r="24" ht="22" customHeight="1" spans="1:14">
      <c r="A24" s="7">
        <v>20</v>
      </c>
      <c r="B24" s="7" t="s">
        <v>467</v>
      </c>
      <c r="C24" s="7" t="s">
        <v>468</v>
      </c>
      <c r="D24" s="7" t="s">
        <v>469</v>
      </c>
      <c r="E24" s="7" t="s">
        <v>10</v>
      </c>
      <c r="F24" s="11">
        <v>0.27</v>
      </c>
      <c r="G24" s="7">
        <v>1200</v>
      </c>
      <c r="H24" s="12">
        <f t="shared" si="0"/>
        <v>324</v>
      </c>
      <c r="I24" s="16"/>
      <c r="J24" s="16"/>
      <c r="K24" s="17"/>
      <c r="L24" s="7"/>
      <c r="M24" s="12">
        <f t="shared" si="1"/>
        <v>324</v>
      </c>
      <c r="N24" s="18"/>
    </row>
    <row r="25" ht="22" customHeight="1" spans="1:14">
      <c r="A25" s="7">
        <v>21</v>
      </c>
      <c r="B25" s="7" t="s">
        <v>470</v>
      </c>
      <c r="C25" s="7" t="s">
        <v>151</v>
      </c>
      <c r="D25" s="7" t="s">
        <v>165</v>
      </c>
      <c r="E25" s="7" t="s">
        <v>10</v>
      </c>
      <c r="F25" s="11">
        <v>1.82</v>
      </c>
      <c r="G25" s="7">
        <v>1200</v>
      </c>
      <c r="H25" s="12">
        <f t="shared" si="0"/>
        <v>2184</v>
      </c>
      <c r="I25" s="16"/>
      <c r="J25" s="16"/>
      <c r="K25" s="17"/>
      <c r="L25" s="7"/>
      <c r="M25" s="12">
        <f t="shared" si="1"/>
        <v>2184</v>
      </c>
      <c r="N25" s="18"/>
    </row>
    <row r="26" ht="22" customHeight="1" spans="1:14">
      <c r="A26" s="7">
        <v>22</v>
      </c>
      <c r="B26" s="7" t="s">
        <v>471</v>
      </c>
      <c r="C26" s="7" t="s">
        <v>137</v>
      </c>
      <c r="D26" s="7" t="s">
        <v>218</v>
      </c>
      <c r="E26" s="7" t="s">
        <v>10</v>
      </c>
      <c r="F26" s="11">
        <v>0.15</v>
      </c>
      <c r="G26" s="7">
        <v>1200</v>
      </c>
      <c r="H26" s="12">
        <f t="shared" si="0"/>
        <v>180</v>
      </c>
      <c r="I26" s="16"/>
      <c r="J26" s="16"/>
      <c r="K26" s="17"/>
      <c r="L26" s="7"/>
      <c r="M26" s="12">
        <f t="shared" si="1"/>
        <v>180</v>
      </c>
      <c r="N26" s="18"/>
    </row>
    <row r="27" ht="22" customHeight="1" spans="1:14">
      <c r="A27" s="7">
        <v>23</v>
      </c>
      <c r="B27" s="7" t="s">
        <v>472</v>
      </c>
      <c r="C27" s="7" t="s">
        <v>101</v>
      </c>
      <c r="D27" s="7" t="s">
        <v>354</v>
      </c>
      <c r="E27" s="7" t="s">
        <v>10</v>
      </c>
      <c r="F27" s="11">
        <v>0.81</v>
      </c>
      <c r="G27" s="7">
        <v>1200</v>
      </c>
      <c r="H27" s="12">
        <f t="shared" si="0"/>
        <v>972</v>
      </c>
      <c r="I27" s="16"/>
      <c r="J27" s="16"/>
      <c r="K27" s="17"/>
      <c r="L27" s="7"/>
      <c r="M27" s="12">
        <f t="shared" si="1"/>
        <v>972</v>
      </c>
      <c r="N27" s="18"/>
    </row>
    <row r="28" ht="22" customHeight="1" spans="1:14">
      <c r="A28" s="7">
        <v>24</v>
      </c>
      <c r="B28" s="7" t="s">
        <v>473</v>
      </c>
      <c r="C28" s="7" t="s">
        <v>474</v>
      </c>
      <c r="D28" s="7" t="s">
        <v>475</v>
      </c>
      <c r="E28" s="7" t="s">
        <v>10</v>
      </c>
      <c r="F28" s="11">
        <v>0.41</v>
      </c>
      <c r="G28" s="7">
        <v>1200</v>
      </c>
      <c r="H28" s="12">
        <f t="shared" si="0"/>
        <v>492</v>
      </c>
      <c r="I28" s="16"/>
      <c r="J28" s="16"/>
      <c r="K28" s="17"/>
      <c r="L28" s="7"/>
      <c r="M28" s="12">
        <f t="shared" si="1"/>
        <v>492</v>
      </c>
      <c r="N28" s="18"/>
    </row>
    <row r="29" ht="22" customHeight="1" spans="1:14">
      <c r="A29" s="7">
        <v>25</v>
      </c>
      <c r="B29" s="7" t="s">
        <v>476</v>
      </c>
      <c r="C29" s="7" t="s">
        <v>183</v>
      </c>
      <c r="D29" s="7" t="s">
        <v>67</v>
      </c>
      <c r="E29" s="7" t="s">
        <v>10</v>
      </c>
      <c r="F29" s="11">
        <v>1.03</v>
      </c>
      <c r="G29" s="7">
        <v>1200</v>
      </c>
      <c r="H29" s="12">
        <f t="shared" si="0"/>
        <v>1236</v>
      </c>
      <c r="I29" s="16"/>
      <c r="J29" s="16"/>
      <c r="K29" s="17"/>
      <c r="L29" s="7"/>
      <c r="M29" s="12">
        <f t="shared" si="1"/>
        <v>1236</v>
      </c>
      <c r="N29" s="18"/>
    </row>
    <row r="30" ht="22" customHeight="1" spans="1:14">
      <c r="A30" s="7">
        <v>26</v>
      </c>
      <c r="B30" s="7" t="s">
        <v>477</v>
      </c>
      <c r="C30" s="7" t="s">
        <v>137</v>
      </c>
      <c r="D30" s="7" t="s">
        <v>218</v>
      </c>
      <c r="E30" s="7" t="s">
        <v>10</v>
      </c>
      <c r="F30" s="11">
        <v>2.97</v>
      </c>
      <c r="G30" s="7">
        <v>1200</v>
      </c>
      <c r="H30" s="12">
        <f t="shared" si="0"/>
        <v>3564</v>
      </c>
      <c r="I30" s="16"/>
      <c r="J30" s="16"/>
      <c r="K30" s="17"/>
      <c r="L30" s="7"/>
      <c r="M30" s="12">
        <f t="shared" si="1"/>
        <v>3564</v>
      </c>
      <c r="N30" s="18"/>
    </row>
    <row r="31" ht="22" customHeight="1" spans="1:14">
      <c r="A31" s="7">
        <v>27</v>
      </c>
      <c r="B31" s="7" t="s">
        <v>478</v>
      </c>
      <c r="C31" s="7" t="s">
        <v>479</v>
      </c>
      <c r="D31" s="7" t="s">
        <v>480</v>
      </c>
      <c r="E31" s="7" t="s">
        <v>10</v>
      </c>
      <c r="F31" s="11">
        <v>1.14</v>
      </c>
      <c r="G31" s="7">
        <v>1200</v>
      </c>
      <c r="H31" s="12">
        <f t="shared" si="0"/>
        <v>1368</v>
      </c>
      <c r="I31" s="16"/>
      <c r="J31" s="16"/>
      <c r="K31" s="17"/>
      <c r="L31" s="7"/>
      <c r="M31" s="12">
        <f t="shared" si="1"/>
        <v>1368</v>
      </c>
      <c r="N31" s="18"/>
    </row>
    <row r="32" ht="22" customHeight="1" spans="1:14">
      <c r="A32" s="7"/>
      <c r="B32" s="7" t="s">
        <v>7</v>
      </c>
      <c r="C32" s="7"/>
      <c r="D32" s="7"/>
      <c r="E32" s="7"/>
      <c r="F32" s="11">
        <f>SUM(F5:F31)</f>
        <v>24.9</v>
      </c>
      <c r="G32" s="7"/>
      <c r="H32" s="12">
        <f>SUM(H5:H31)</f>
        <v>29880</v>
      </c>
      <c r="I32" s="7"/>
      <c r="J32" s="7"/>
      <c r="K32" s="11"/>
      <c r="L32" s="7"/>
      <c r="M32" s="12">
        <f>SUM(M5:M31)</f>
        <v>29880</v>
      </c>
      <c r="N32" s="18"/>
    </row>
  </sheetData>
  <mergeCells count="9">
    <mergeCell ref="A1:N1"/>
    <mergeCell ref="A2:M2"/>
    <mergeCell ref="E3:L3"/>
    <mergeCell ref="A3:A4"/>
    <mergeCell ref="B3:B4"/>
    <mergeCell ref="C3:C4"/>
    <mergeCell ref="D3:D4"/>
    <mergeCell ref="M3:M4"/>
    <mergeCell ref="N3:N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&amp;L&amp;"仿宋"&amp;10乡镇（签字）：                                     行政村（签字）：                                         测量人员（签字）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汇总表</vt:lpstr>
      <vt:lpstr>盐池</vt:lpstr>
      <vt:lpstr>园河</vt:lpstr>
      <vt:lpstr>薛套 </vt:lpstr>
      <vt:lpstr>范台段岘</vt:lpstr>
      <vt:lpstr>范台鸡窝山</vt:lpstr>
      <vt:lpstr>范台西山洼</vt:lpstr>
      <vt:lpstr>范台鸡肠河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2023-11-06T05:20:00Z</dcterms:created>
  <dcterms:modified xsi:type="dcterms:W3CDTF">2024-08-15T08:30:28Z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51E479CD9C1B4A55BA56FD6BD01F3D33_11</vt:lpwstr>
  </property>
  <property fmtid="{D5CDD505-2E9C-101B-9397-08002B2CF9AE}" pid="3" name="KSOProductBuildVer">
    <vt:lpwstr>2052-10.8.0.6501</vt:lpwstr>
  </property>
</Properties>
</file>