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Sheet1!$A$4:$Q$4</definedName>
  </definedNames>
  <calcPr calcId="144525"/>
</workbook>
</file>

<file path=xl/sharedStrings.xml><?xml version="1.0" encoding="utf-8"?>
<sst xmlns="http://schemas.openxmlformats.org/spreadsheetml/2006/main" count="62" uniqueCount="46">
  <si>
    <t>关桥乡省道103线同心至海原段公路工程项目地上附着物征收补偿兑付花名册</t>
  </si>
  <si>
    <t>项目名称：省道103同心至海原段公路工程项目                                                                                                                                                          单位：面积、元</t>
  </si>
  <si>
    <t>序号</t>
  </si>
  <si>
    <t>姓名</t>
  </si>
  <si>
    <t>行政村</t>
  </si>
  <si>
    <t>宅基地补偿</t>
  </si>
  <si>
    <t>附着物补偿</t>
  </si>
  <si>
    <t>合计金额</t>
  </si>
  <si>
    <t>兑付金额（元）</t>
  </si>
  <si>
    <t>身份证号</t>
  </si>
  <si>
    <t>社保卡号</t>
  </si>
  <si>
    <t>备注</t>
  </si>
  <si>
    <t>土地类型</t>
  </si>
  <si>
    <t>面积</t>
  </si>
  <si>
    <t>补偿标准</t>
  </si>
  <si>
    <t>补偿金额</t>
  </si>
  <si>
    <t>住房面积</t>
  </si>
  <si>
    <t>简易房面积</t>
  </si>
  <si>
    <t>其它附着物金额</t>
  </si>
  <si>
    <t>田金福</t>
  </si>
  <si>
    <t>关桥</t>
  </si>
  <si>
    <t>建设用地</t>
  </si>
  <si>
    <t>642222********0271</t>
  </si>
  <si>
    <t>622947880011585****</t>
  </si>
  <si>
    <t>田风荣</t>
  </si>
  <si>
    <t>642222********0217</t>
  </si>
  <si>
    <t>622947880021511****</t>
  </si>
  <si>
    <t>田进兰</t>
  </si>
  <si>
    <t>642222********0248</t>
  </si>
  <si>
    <t>622947880011519****</t>
  </si>
  <si>
    <t>马俊</t>
  </si>
  <si>
    <t>马湾</t>
  </si>
  <si>
    <t>640522********0234</t>
  </si>
  <si>
    <t>622947881001512****</t>
  </si>
  <si>
    <t>张志林</t>
  </si>
  <si>
    <t>642222********0216</t>
  </si>
  <si>
    <t>622947880021575****</t>
  </si>
  <si>
    <t>李海国</t>
  </si>
  <si>
    <t>642222********0211</t>
  </si>
  <si>
    <t>622947880021580****</t>
  </si>
  <si>
    <t>金宏明</t>
  </si>
  <si>
    <t>622947880021574****</t>
  </si>
  <si>
    <t>马进宝</t>
  </si>
  <si>
    <t>642222********0253</t>
  </si>
  <si>
    <t>622947881130195****</t>
  </si>
  <si>
    <t>合计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</si>
</sst>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</numFmts>
  <fonts count="25"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0"/>
      <color theme="1"/>
      <name val="宋体"/>
      <charset val="134"/>
      <scheme val="major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aj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1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3" fillId="3" borderId="14" applyNumberFormat="0" applyAlignment="0" applyProtection="0">
      <alignment vertical="center"/>
    </xf>
    <xf numFmtId="0" fontId="7" fillId="3" borderId="7" applyNumberFormat="0" applyAlignment="0" applyProtection="0">
      <alignment vertical="center"/>
    </xf>
    <xf numFmtId="0" fontId="12" fillId="6" borderId="10" applyNumberForma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3"/>
  <sheetViews>
    <sheetView tabSelected="1" workbookViewId="0">
      <selection activeCell="F10" sqref="F10"/>
    </sheetView>
  </sheetViews>
  <sheetFormatPr defaultColWidth="9" defaultRowHeight="13.5"/>
  <cols>
    <col min="1" max="1" width="6" customWidth="1"/>
    <col min="2" max="2" width="6.75" customWidth="1"/>
    <col min="3" max="3" width="8.75" customWidth="1"/>
    <col min="4" max="4" width="9.5" customWidth="1"/>
    <col min="5" max="5" width="8.375" customWidth="1"/>
    <col min="6" max="6" width="10.125" customWidth="1"/>
    <col min="7" max="7" width="10.5" customWidth="1"/>
    <col min="8" max="8" width="11.125" customWidth="1"/>
    <col min="9" max="9" width="10.375" customWidth="1"/>
    <col min="10" max="11" width="8.375" customWidth="1"/>
    <col min="12" max="12" width="11" customWidth="1"/>
    <col min="13" max="13" width="12.5" customWidth="1"/>
    <col min="14" max="14" width="16.5" customWidth="1"/>
    <col min="15" max="15" width="22" customWidth="1"/>
    <col min="16" max="16" width="21.875" customWidth="1"/>
  </cols>
  <sheetData>
    <row r="1" ht="40" customHeight="1" spans="1:17">
      <c r="A1" s="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9"/>
      <c r="O1" s="1"/>
      <c r="P1" s="1"/>
      <c r="Q1" s="1"/>
    </row>
    <row r="2" ht="36" customHeight="1" spans="1:17">
      <c r="A2" s="3" t="s">
        <v>1</v>
      </c>
      <c r="B2" s="3"/>
      <c r="C2" s="3"/>
      <c r="D2" s="4"/>
      <c r="E2" s="3"/>
      <c r="F2" s="3"/>
      <c r="G2" s="3"/>
      <c r="H2" s="3"/>
      <c r="I2" s="3"/>
      <c r="J2" s="3"/>
      <c r="K2" s="3"/>
      <c r="L2" s="3"/>
      <c r="M2" s="3"/>
      <c r="N2" s="10"/>
      <c r="O2" s="3"/>
      <c r="P2" s="3"/>
      <c r="Q2" s="3"/>
    </row>
    <row r="3" ht="24" customHeight="1" spans="1:17">
      <c r="A3" s="5" t="s">
        <v>2</v>
      </c>
      <c r="B3" s="5" t="s">
        <v>3</v>
      </c>
      <c r="C3" s="5" t="s">
        <v>4</v>
      </c>
      <c r="D3" s="5" t="s">
        <v>5</v>
      </c>
      <c r="E3" s="5"/>
      <c r="F3" s="5"/>
      <c r="G3" s="5"/>
      <c r="H3" s="6" t="s">
        <v>6</v>
      </c>
      <c r="I3" s="11"/>
      <c r="J3" s="11"/>
      <c r="K3" s="11"/>
      <c r="L3" s="12"/>
      <c r="M3" s="5" t="s">
        <v>7</v>
      </c>
      <c r="N3" s="13" t="s">
        <v>8</v>
      </c>
      <c r="O3" s="14" t="s">
        <v>9</v>
      </c>
      <c r="P3" s="15" t="s">
        <v>10</v>
      </c>
      <c r="Q3" s="5" t="s">
        <v>11</v>
      </c>
    </row>
    <row r="4" ht="37" customHeight="1" spans="1:17">
      <c r="A4" s="5"/>
      <c r="B4" s="5"/>
      <c r="C4" s="5"/>
      <c r="D4" s="5" t="s">
        <v>12</v>
      </c>
      <c r="E4" s="5" t="s">
        <v>13</v>
      </c>
      <c r="F4" s="5" t="s">
        <v>14</v>
      </c>
      <c r="G4" s="5" t="s">
        <v>15</v>
      </c>
      <c r="H4" s="5" t="s">
        <v>16</v>
      </c>
      <c r="I4" s="5" t="s">
        <v>15</v>
      </c>
      <c r="J4" s="5" t="s">
        <v>17</v>
      </c>
      <c r="K4" s="5" t="s">
        <v>15</v>
      </c>
      <c r="L4" s="5" t="s">
        <v>18</v>
      </c>
      <c r="M4" s="5"/>
      <c r="N4" s="16"/>
      <c r="O4" s="17"/>
      <c r="P4" s="18"/>
      <c r="Q4" s="5"/>
    </row>
    <row r="5" ht="35" customHeight="1" spans="1:17">
      <c r="A5" s="7">
        <v>1</v>
      </c>
      <c r="B5" s="7" t="s">
        <v>19</v>
      </c>
      <c r="C5" s="7" t="s">
        <v>20</v>
      </c>
      <c r="D5" s="8" t="s">
        <v>21</v>
      </c>
      <c r="E5" s="7">
        <v>0.75</v>
      </c>
      <c r="F5" s="7">
        <v>26800</v>
      </c>
      <c r="G5" s="7">
        <v>20100</v>
      </c>
      <c r="H5" s="7">
        <v>166</v>
      </c>
      <c r="I5" s="7">
        <v>282200</v>
      </c>
      <c r="J5" s="7"/>
      <c r="K5" s="7"/>
      <c r="L5" s="7">
        <v>73393</v>
      </c>
      <c r="M5" s="7">
        <f>G5+I5+L5</f>
        <v>375693</v>
      </c>
      <c r="N5" s="7">
        <v>298765.8</v>
      </c>
      <c r="O5" s="7" t="s">
        <v>22</v>
      </c>
      <c r="P5" s="21" t="s">
        <v>23</v>
      </c>
      <c r="Q5" s="20"/>
    </row>
    <row r="6" ht="35" customHeight="1" spans="1:17">
      <c r="A6" s="7">
        <v>2</v>
      </c>
      <c r="B6" s="7" t="s">
        <v>24</v>
      </c>
      <c r="C6" s="7" t="s">
        <v>20</v>
      </c>
      <c r="D6" s="8" t="s">
        <v>21</v>
      </c>
      <c r="E6" s="7">
        <v>0.65</v>
      </c>
      <c r="F6" s="7">
        <v>26800</v>
      </c>
      <c r="G6" s="7">
        <v>17420</v>
      </c>
      <c r="H6" s="7">
        <v>152.28</v>
      </c>
      <c r="I6" s="7">
        <v>179004</v>
      </c>
      <c r="J6" s="7"/>
      <c r="K6" s="7"/>
      <c r="L6" s="7">
        <v>91049</v>
      </c>
      <c r="M6" s="7">
        <f>G6+I6+L6</f>
        <v>287473</v>
      </c>
      <c r="N6" s="7">
        <v>270374.4</v>
      </c>
      <c r="O6" s="7" t="s">
        <v>25</v>
      </c>
      <c r="P6" s="21" t="s">
        <v>26</v>
      </c>
      <c r="Q6" s="20"/>
    </row>
    <row r="7" ht="35" customHeight="1" spans="1:17">
      <c r="A7" s="7">
        <v>3</v>
      </c>
      <c r="B7" s="7" t="s">
        <v>27</v>
      </c>
      <c r="C7" s="7" t="s">
        <v>20</v>
      </c>
      <c r="D7" s="8" t="s">
        <v>21</v>
      </c>
      <c r="E7" s="7">
        <v>0.71</v>
      </c>
      <c r="F7" s="7">
        <v>26800</v>
      </c>
      <c r="G7" s="7">
        <v>19028</v>
      </c>
      <c r="H7" s="7">
        <v>186.29</v>
      </c>
      <c r="I7" s="7">
        <v>284661</v>
      </c>
      <c r="J7" s="7"/>
      <c r="K7" s="7"/>
      <c r="L7" s="7">
        <v>53753</v>
      </c>
      <c r="M7" s="7">
        <f>G7+I7+L7</f>
        <v>357442</v>
      </c>
      <c r="N7" s="7">
        <v>287293.2</v>
      </c>
      <c r="O7" s="7" t="s">
        <v>28</v>
      </c>
      <c r="P7" s="21" t="s">
        <v>29</v>
      </c>
      <c r="Q7" s="20"/>
    </row>
    <row r="8" ht="35" customHeight="1" spans="1:17">
      <c r="A8" s="7">
        <v>4</v>
      </c>
      <c r="B8" s="7" t="s">
        <v>30</v>
      </c>
      <c r="C8" s="7" t="s">
        <v>31</v>
      </c>
      <c r="D8" s="8" t="s">
        <v>21</v>
      </c>
      <c r="E8" s="7"/>
      <c r="F8" s="7">
        <v>26800</v>
      </c>
      <c r="G8" s="7"/>
      <c r="H8" s="7">
        <v>183.6</v>
      </c>
      <c r="I8" s="7">
        <v>312126</v>
      </c>
      <c r="J8" s="7"/>
      <c r="K8" s="7"/>
      <c r="L8" s="7">
        <f>M8-I8</f>
        <v>30412</v>
      </c>
      <c r="M8" s="7">
        <v>342538</v>
      </c>
      <c r="N8" s="7">
        <f>M8*0.6</f>
        <v>205522.8</v>
      </c>
      <c r="O8" s="7" t="s">
        <v>32</v>
      </c>
      <c r="P8" s="21" t="s">
        <v>33</v>
      </c>
      <c r="Q8" s="20"/>
    </row>
    <row r="9" ht="35" customHeight="1" spans="1:17">
      <c r="A9" s="7">
        <v>5</v>
      </c>
      <c r="B9" s="7" t="s">
        <v>34</v>
      </c>
      <c r="C9" s="7" t="s">
        <v>31</v>
      </c>
      <c r="D9" s="8" t="s">
        <v>21</v>
      </c>
      <c r="E9" s="7"/>
      <c r="F9" s="7">
        <v>26800</v>
      </c>
      <c r="G9" s="7"/>
      <c r="H9" s="7">
        <v>150.5</v>
      </c>
      <c r="I9" s="7">
        <v>251850</v>
      </c>
      <c r="J9" s="7"/>
      <c r="K9" s="7"/>
      <c r="L9" s="7">
        <f>M9-I9</f>
        <v>81387</v>
      </c>
      <c r="M9" s="7">
        <v>333237</v>
      </c>
      <c r="N9" s="7">
        <f>M9*0.6</f>
        <v>199942.2</v>
      </c>
      <c r="O9" s="7" t="s">
        <v>35</v>
      </c>
      <c r="P9" s="21" t="s">
        <v>36</v>
      </c>
      <c r="Q9" s="20"/>
    </row>
    <row r="10" ht="35" customHeight="1" spans="1:17">
      <c r="A10" s="7">
        <v>6</v>
      </c>
      <c r="B10" s="7" t="s">
        <v>37</v>
      </c>
      <c r="C10" s="7" t="s">
        <v>31</v>
      </c>
      <c r="D10" s="8" t="s">
        <v>21</v>
      </c>
      <c r="E10" s="7"/>
      <c r="F10" s="7">
        <v>26800</v>
      </c>
      <c r="G10" s="7"/>
      <c r="H10" s="7"/>
      <c r="I10" s="7"/>
      <c r="J10" s="7"/>
      <c r="K10" s="7"/>
      <c r="L10" s="7">
        <v>14796</v>
      </c>
      <c r="M10" s="7">
        <v>14796</v>
      </c>
      <c r="N10" s="7">
        <v>14796</v>
      </c>
      <c r="O10" s="7" t="s">
        <v>38</v>
      </c>
      <c r="P10" s="21" t="s">
        <v>39</v>
      </c>
      <c r="Q10" s="20"/>
    </row>
    <row r="11" ht="35" customHeight="1" spans="1:17">
      <c r="A11" s="7">
        <v>7</v>
      </c>
      <c r="B11" s="7" t="s">
        <v>40</v>
      </c>
      <c r="C11" s="7" t="s">
        <v>31</v>
      </c>
      <c r="D11" s="8" t="s">
        <v>21</v>
      </c>
      <c r="E11" s="7"/>
      <c r="F11" s="7">
        <v>26800</v>
      </c>
      <c r="G11" s="7"/>
      <c r="H11" s="7">
        <v>49.4</v>
      </c>
      <c r="I11" s="7">
        <v>66690</v>
      </c>
      <c r="J11" s="7"/>
      <c r="K11" s="7"/>
      <c r="L11" s="7">
        <f>M11-I11</f>
        <v>39095</v>
      </c>
      <c r="M11" s="7">
        <v>105785</v>
      </c>
      <c r="N11" s="7">
        <f>M11*0.6</f>
        <v>63471</v>
      </c>
      <c r="O11" s="7" t="s">
        <v>35</v>
      </c>
      <c r="P11" s="21" t="s">
        <v>41</v>
      </c>
      <c r="Q11" s="20"/>
    </row>
    <row r="12" ht="35" customHeight="1" spans="1:17">
      <c r="A12" s="7">
        <v>8</v>
      </c>
      <c r="B12" s="7" t="s">
        <v>42</v>
      </c>
      <c r="C12" s="7" t="s">
        <v>31</v>
      </c>
      <c r="D12" s="8" t="s">
        <v>21</v>
      </c>
      <c r="E12" s="7"/>
      <c r="F12" s="7">
        <v>26800</v>
      </c>
      <c r="G12" s="7"/>
      <c r="H12" s="7">
        <v>78</v>
      </c>
      <c r="I12" s="7">
        <v>105300</v>
      </c>
      <c r="J12" s="7"/>
      <c r="K12" s="7"/>
      <c r="L12" s="7">
        <v>40815</v>
      </c>
      <c r="M12" s="7">
        <v>146115</v>
      </c>
      <c r="N12" s="7">
        <f>M12*0.6</f>
        <v>87669</v>
      </c>
      <c r="O12" s="7" t="s">
        <v>43</v>
      </c>
      <c r="P12" s="21" t="s">
        <v>44</v>
      </c>
      <c r="Q12" s="20"/>
    </row>
    <row r="13" ht="35" customHeight="1" spans="1:17">
      <c r="A13" s="7" t="s">
        <v>45</v>
      </c>
      <c r="B13" s="7"/>
      <c r="C13" s="7"/>
      <c r="D13" s="8"/>
      <c r="E13" s="7">
        <f>SUM(E5:E7)</f>
        <v>2.11</v>
      </c>
      <c r="F13" s="7"/>
      <c r="G13" s="7">
        <f>SUM(G5:G7)</f>
        <v>56548</v>
      </c>
      <c r="H13" s="7">
        <v>966.07</v>
      </c>
      <c r="I13" s="7">
        <v>1481831</v>
      </c>
      <c r="J13" s="7">
        <f>SUM(J5:J7)</f>
        <v>0</v>
      </c>
      <c r="K13" s="7">
        <f>SUM(K5:K7)</f>
        <v>0</v>
      </c>
      <c r="L13" s="7">
        <v>424700</v>
      </c>
      <c r="M13" s="7">
        <v>1963079</v>
      </c>
      <c r="N13" s="19">
        <v>1427834.4</v>
      </c>
      <c r="O13" s="7"/>
      <c r="P13" s="7"/>
      <c r="Q13" s="7"/>
    </row>
  </sheetData>
  <mergeCells count="12">
    <mergeCell ref="A1:Q1"/>
    <mergeCell ref="A2:Q2"/>
    <mergeCell ref="D3:G3"/>
    <mergeCell ref="H3:L3"/>
    <mergeCell ref="A3:A4"/>
    <mergeCell ref="B3:B4"/>
    <mergeCell ref="C3:C4"/>
    <mergeCell ref="M3:M4"/>
    <mergeCell ref="N3:N4"/>
    <mergeCell ref="O3:O4"/>
    <mergeCell ref="P3:P4"/>
    <mergeCell ref="Q3:Q4"/>
  </mergeCells>
  <pageMargins left="0.751388888888889" right="0.751388888888889" top="1" bottom="1" header="0.5" footer="0.5"/>
  <pageSetup paperSize="9" scale="82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2024-01-03T06:49:00Z</dcterms:created>
  <dcterms:modified xsi:type="dcterms:W3CDTF">2024-01-05T07:40:12Z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CF7FB1FF41C14040A970709E4D16E3E2_11</vt:lpwstr>
  </property>
  <property fmtid="{D5CDD505-2E9C-101B-9397-08002B2CF9AE}" pid="3" name="KSOProductBuildVer">
    <vt:lpwstr>2052-11.1.0.8838</vt:lpwstr>
  </property>
</Properties>
</file>