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房屋" sheetId="1" r:id="rId1"/>
    <sheet name="土地" sheetId="2" r:id="rId2"/>
  </sheets>
  <calcPr calcId="144525"/>
</workbook>
</file>

<file path=xl/sharedStrings.xml><?xml version="1.0" encoding="utf-8"?>
<sst xmlns="http://schemas.openxmlformats.org/spreadsheetml/2006/main" count="120" uniqueCount="80">
  <si>
    <t>省道205线西安至关庄段房屋及附属物征收补偿资金兑付花名册（第四批）</t>
  </si>
  <si>
    <t>序号</t>
  </si>
  <si>
    <t>被征收人姓名</t>
  </si>
  <si>
    <t>身份证号</t>
  </si>
  <si>
    <t>地址</t>
  </si>
  <si>
    <t>院落面积（亩）</t>
  </si>
  <si>
    <t>主房面积（㎡）</t>
  </si>
  <si>
    <t>货币补偿</t>
  </si>
  <si>
    <t>一卡通号</t>
  </si>
  <si>
    <t>备注</t>
  </si>
  <si>
    <t>主房总价(元）</t>
  </si>
  <si>
    <t>院落、附着物总价（元）</t>
  </si>
  <si>
    <t>共计（元）</t>
  </si>
  <si>
    <t>逯成元</t>
  </si>
  <si>
    <t>642222********4612</t>
  </si>
  <si>
    <t>窑儿村</t>
  </si>
  <si>
    <t>144505930****</t>
  </si>
  <si>
    <t>逯成林</t>
  </si>
  <si>
    <t>142792370****</t>
  </si>
  <si>
    <t>常清军</t>
  </si>
  <si>
    <t>642222********4635</t>
  </si>
  <si>
    <t>144358790****</t>
  </si>
  <si>
    <t>宋世荣</t>
  </si>
  <si>
    <t>642222********4613</t>
  </si>
  <si>
    <t>145576820****</t>
  </si>
  <si>
    <t>王文瑞</t>
  </si>
  <si>
    <t>642222********4617</t>
  </si>
  <si>
    <t>142590560****</t>
  </si>
  <si>
    <t>宋启邦</t>
  </si>
  <si>
    <t>642222********4616</t>
  </si>
  <si>
    <t>142590430****</t>
  </si>
  <si>
    <t>杨巧梅</t>
  </si>
  <si>
    <t>640502********1724</t>
  </si>
  <si>
    <t>622947803001534****</t>
  </si>
  <si>
    <t>宋学华</t>
  </si>
  <si>
    <t>642222********4611</t>
  </si>
  <si>
    <t>142586480****</t>
  </si>
  <si>
    <t>李伟</t>
  </si>
  <si>
    <t>642222********4615</t>
  </si>
  <si>
    <t>151527180****</t>
  </si>
  <si>
    <t>余强</t>
  </si>
  <si>
    <t>关庄村</t>
  </si>
  <si>
    <t>143342140****</t>
  </si>
  <si>
    <t>谢定环</t>
  </si>
  <si>
    <t>642222********4619</t>
  </si>
  <si>
    <t>142976210****</t>
  </si>
  <si>
    <t>张树森</t>
  </si>
  <si>
    <t>622823120900247****</t>
  </si>
  <si>
    <t>石耀举</t>
  </si>
  <si>
    <t>142585360****</t>
  </si>
  <si>
    <t>宁学龙1</t>
  </si>
  <si>
    <t>642222********4614</t>
  </si>
  <si>
    <t>622947881170171****</t>
  </si>
  <si>
    <t>宁学龙2</t>
  </si>
  <si>
    <t>李  宗</t>
  </si>
  <si>
    <t>642222********1015</t>
  </si>
  <si>
    <t>622947803001510****</t>
  </si>
  <si>
    <t>郭永宏</t>
  </si>
  <si>
    <t>145631230****</t>
  </si>
  <si>
    <t>张树林</t>
  </si>
  <si>
    <t>145529790****</t>
  </si>
  <si>
    <t>王海霞</t>
  </si>
  <si>
    <t>642222********4620</t>
  </si>
  <si>
    <t>155186970****</t>
  </si>
  <si>
    <t>牛永平</t>
  </si>
  <si>
    <t>623095860001365****</t>
  </si>
  <si>
    <t>合计</t>
  </si>
  <si>
    <t>省道S205线关庄段公路项目建设永久性土地征收及地上附着物补偿花名册（第四批）</t>
  </si>
  <si>
    <t>行政村</t>
  </si>
  <si>
    <t>自然村</t>
  </si>
  <si>
    <t>户主姓名</t>
  </si>
  <si>
    <t>征收亩数（亩）</t>
  </si>
  <si>
    <t>补偿标准（元）</t>
  </si>
  <si>
    <t>征地兑付金额（元）</t>
  </si>
  <si>
    <t>附着物补偿金额（元）</t>
  </si>
  <si>
    <t>总计补偿金额（元）</t>
  </si>
  <si>
    <t>小南川</t>
  </si>
  <si>
    <t>任小军</t>
  </si>
  <si>
    <t>642222********4610</t>
  </si>
  <si>
    <t>142588580****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</si>
</sst>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1" sqref="A1:J1"/>
    </sheetView>
  </sheetViews>
  <sheetFormatPr defaultColWidth="9" defaultRowHeight="13.5"/>
  <cols>
    <col min="2" max="2" width="12.5" customWidth="1"/>
    <col min="3" max="3" width="28" customWidth="1"/>
    <col min="10" max="10" width="32.625" customWidth="1"/>
  </cols>
  <sheetData>
    <row r="1" ht="22.5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14.25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1">
      <c r="A3" s="15" t="s">
        <v>1</v>
      </c>
      <c r="B3" s="16" t="s">
        <v>2</v>
      </c>
      <c r="C3" s="17" t="s">
        <v>3</v>
      </c>
      <c r="D3" s="15" t="s">
        <v>4</v>
      </c>
      <c r="E3" s="18" t="s">
        <v>5</v>
      </c>
      <c r="F3" s="19" t="s">
        <v>6</v>
      </c>
      <c r="G3" s="15" t="s">
        <v>7</v>
      </c>
      <c r="H3" s="15"/>
      <c r="I3" s="15"/>
      <c r="J3" s="18" t="s">
        <v>8</v>
      </c>
      <c r="K3" s="18" t="s">
        <v>9</v>
      </c>
    </row>
    <row r="4" ht="40.5" spans="1:11">
      <c r="A4" s="17"/>
      <c r="B4" s="20"/>
      <c r="C4" s="21"/>
      <c r="D4" s="17"/>
      <c r="E4" s="22"/>
      <c r="F4" s="18"/>
      <c r="G4" s="18" t="s">
        <v>10</v>
      </c>
      <c r="H4" s="18" t="s">
        <v>11</v>
      </c>
      <c r="I4" s="18" t="s">
        <v>12</v>
      </c>
      <c r="J4" s="22"/>
      <c r="K4" s="22"/>
    </row>
    <row r="5" ht="16" customHeight="1" spans="1:11">
      <c r="A5" s="23">
        <v>1</v>
      </c>
      <c r="B5" s="24" t="s">
        <v>13</v>
      </c>
      <c r="C5" s="25" t="s">
        <v>14</v>
      </c>
      <c r="D5" s="23" t="s">
        <v>15</v>
      </c>
      <c r="E5" s="23"/>
      <c r="F5" s="24"/>
      <c r="G5" s="24"/>
      <c r="H5" s="24">
        <v>3150</v>
      </c>
      <c r="I5" s="24">
        <v>3150</v>
      </c>
      <c r="J5" s="32" t="s">
        <v>16</v>
      </c>
      <c r="K5" s="29"/>
    </row>
    <row r="6" ht="16" customHeight="1" spans="1:11">
      <c r="A6" s="23">
        <v>2</v>
      </c>
      <c r="B6" s="24" t="s">
        <v>13</v>
      </c>
      <c r="C6" s="25" t="s">
        <v>14</v>
      </c>
      <c r="D6" s="23" t="s">
        <v>15</v>
      </c>
      <c r="E6" s="26">
        <v>1</v>
      </c>
      <c r="F6" s="24">
        <v>166.56</v>
      </c>
      <c r="G6" s="24">
        <v>224856</v>
      </c>
      <c r="H6" s="24">
        <v>145833</v>
      </c>
      <c r="I6" s="24">
        <f>G6+H6</f>
        <v>370689</v>
      </c>
      <c r="J6" s="32" t="s">
        <v>16</v>
      </c>
      <c r="K6" s="29"/>
    </row>
    <row r="7" ht="16" customHeight="1" spans="1:11">
      <c r="A7" s="23">
        <v>3</v>
      </c>
      <c r="B7" s="24" t="s">
        <v>17</v>
      </c>
      <c r="C7" s="25" t="s">
        <v>14</v>
      </c>
      <c r="D7" s="23" t="s">
        <v>15</v>
      </c>
      <c r="E7" s="23"/>
      <c r="F7" s="24">
        <v>188.46</v>
      </c>
      <c r="G7" s="24">
        <v>254421</v>
      </c>
      <c r="H7" s="24">
        <v>100225</v>
      </c>
      <c r="I7" s="24">
        <f>H7+G7+1</f>
        <v>354647</v>
      </c>
      <c r="J7" s="32" t="s">
        <v>18</v>
      </c>
      <c r="K7" s="29"/>
    </row>
    <row r="8" ht="16" customHeight="1" spans="1:11">
      <c r="A8" s="23">
        <v>4</v>
      </c>
      <c r="B8" s="24" t="s">
        <v>17</v>
      </c>
      <c r="C8" s="27" t="s">
        <v>14</v>
      </c>
      <c r="D8" s="24" t="s">
        <v>15</v>
      </c>
      <c r="E8" s="24">
        <v>1.31</v>
      </c>
      <c r="F8" s="24"/>
      <c r="G8" s="24"/>
      <c r="H8" s="24">
        <v>106145</v>
      </c>
      <c r="I8" s="24">
        <v>106145</v>
      </c>
      <c r="J8" s="33" t="s">
        <v>18</v>
      </c>
      <c r="K8" s="29"/>
    </row>
    <row r="9" ht="16" customHeight="1" spans="1:11">
      <c r="A9" s="23">
        <v>5</v>
      </c>
      <c r="B9" s="25" t="s">
        <v>19</v>
      </c>
      <c r="C9" s="25" t="s">
        <v>20</v>
      </c>
      <c r="D9" s="23" t="s">
        <v>15</v>
      </c>
      <c r="E9" s="23"/>
      <c r="F9" s="24"/>
      <c r="G9" s="24"/>
      <c r="H9" s="24">
        <v>16000</v>
      </c>
      <c r="I9" s="24">
        <f>H9</f>
        <v>16000</v>
      </c>
      <c r="J9" s="32" t="s">
        <v>21</v>
      </c>
      <c r="K9" s="29"/>
    </row>
    <row r="10" ht="16" customHeight="1" spans="1:11">
      <c r="A10" s="23">
        <v>6</v>
      </c>
      <c r="B10" s="24" t="s">
        <v>22</v>
      </c>
      <c r="C10" s="25" t="s">
        <v>23</v>
      </c>
      <c r="D10" s="23" t="s">
        <v>15</v>
      </c>
      <c r="E10" s="23"/>
      <c r="F10" s="24"/>
      <c r="G10" s="24"/>
      <c r="H10" s="24">
        <v>10030</v>
      </c>
      <c r="I10" s="24">
        <f>H10</f>
        <v>10030</v>
      </c>
      <c r="J10" s="32" t="s">
        <v>24</v>
      </c>
      <c r="K10" s="29"/>
    </row>
    <row r="11" ht="16" customHeight="1" spans="1:11">
      <c r="A11" s="23">
        <v>7</v>
      </c>
      <c r="B11" s="24" t="s">
        <v>25</v>
      </c>
      <c r="C11" s="25" t="s">
        <v>26</v>
      </c>
      <c r="D11" s="23" t="s">
        <v>15</v>
      </c>
      <c r="E11" s="23"/>
      <c r="F11" s="24">
        <v>24.5</v>
      </c>
      <c r="G11" s="24">
        <v>24010</v>
      </c>
      <c r="H11" s="24">
        <v>48170</v>
      </c>
      <c r="I11" s="24">
        <f>H11+G11</f>
        <v>72180</v>
      </c>
      <c r="J11" s="32" t="s">
        <v>27</v>
      </c>
      <c r="K11" s="29"/>
    </row>
    <row r="12" ht="16" customHeight="1" spans="1:11">
      <c r="A12" s="23">
        <v>8</v>
      </c>
      <c r="B12" s="24" t="s">
        <v>28</v>
      </c>
      <c r="C12" s="25" t="s">
        <v>29</v>
      </c>
      <c r="D12" s="23" t="s">
        <v>15</v>
      </c>
      <c r="E12" s="23"/>
      <c r="F12" s="24"/>
      <c r="G12" s="24"/>
      <c r="H12" s="24">
        <v>10200</v>
      </c>
      <c r="I12" s="24">
        <f t="shared" ref="I12:I14" si="0">G12+H12</f>
        <v>10200</v>
      </c>
      <c r="J12" s="32" t="s">
        <v>30</v>
      </c>
      <c r="K12" s="29"/>
    </row>
    <row r="13" ht="16" customHeight="1" spans="1:11">
      <c r="A13" s="23">
        <v>9</v>
      </c>
      <c r="B13" s="24" t="s">
        <v>31</v>
      </c>
      <c r="C13" s="25" t="s">
        <v>32</v>
      </c>
      <c r="D13" s="23" t="s">
        <v>15</v>
      </c>
      <c r="E13" s="23"/>
      <c r="F13" s="24"/>
      <c r="G13" s="24"/>
      <c r="H13" s="24">
        <v>4000</v>
      </c>
      <c r="I13" s="24">
        <f t="shared" si="0"/>
        <v>4000</v>
      </c>
      <c r="J13" s="32" t="s">
        <v>33</v>
      </c>
      <c r="K13" s="29"/>
    </row>
    <row r="14" ht="16" customHeight="1" spans="1:11">
      <c r="A14" s="23">
        <v>10</v>
      </c>
      <c r="B14" s="24" t="s">
        <v>34</v>
      </c>
      <c r="C14" s="27" t="s">
        <v>35</v>
      </c>
      <c r="D14" s="24" t="s">
        <v>15</v>
      </c>
      <c r="E14" s="24"/>
      <c r="F14" s="24"/>
      <c r="G14" s="24"/>
      <c r="H14" s="24">
        <v>11900</v>
      </c>
      <c r="I14" s="24">
        <f t="shared" si="0"/>
        <v>11900</v>
      </c>
      <c r="J14" s="33" t="s">
        <v>36</v>
      </c>
      <c r="K14" s="29"/>
    </row>
    <row r="15" ht="16" customHeight="1" spans="1:11">
      <c r="A15" s="23">
        <v>11</v>
      </c>
      <c r="B15" s="23" t="s">
        <v>37</v>
      </c>
      <c r="C15" s="25" t="s">
        <v>38</v>
      </c>
      <c r="D15" s="23" t="s">
        <v>15</v>
      </c>
      <c r="E15" s="23">
        <v>1</v>
      </c>
      <c r="F15" s="23">
        <v>167.64</v>
      </c>
      <c r="G15" s="23">
        <v>226314</v>
      </c>
      <c r="H15" s="23">
        <v>66857</v>
      </c>
      <c r="I15" s="23">
        <v>293171</v>
      </c>
      <c r="J15" s="32" t="s">
        <v>39</v>
      </c>
      <c r="K15" s="30"/>
    </row>
    <row r="16" ht="16" customHeight="1" spans="1:11">
      <c r="A16" s="23">
        <v>12</v>
      </c>
      <c r="B16" s="24" t="s">
        <v>40</v>
      </c>
      <c r="C16" s="24" t="s">
        <v>35</v>
      </c>
      <c r="D16" s="24" t="s">
        <v>41</v>
      </c>
      <c r="E16" s="24">
        <v>0</v>
      </c>
      <c r="F16" s="24">
        <v>59.5</v>
      </c>
      <c r="G16" s="24">
        <v>80325</v>
      </c>
      <c r="H16" s="24">
        <v>184546</v>
      </c>
      <c r="I16" s="24">
        <f t="shared" ref="I16:I18" si="1">G16+H16+1</f>
        <v>264872</v>
      </c>
      <c r="J16" s="34" t="s">
        <v>42</v>
      </c>
      <c r="K16" s="29"/>
    </row>
    <row r="17" ht="16" customHeight="1" spans="1:11">
      <c r="A17" s="23">
        <v>13</v>
      </c>
      <c r="B17" s="24" t="s">
        <v>43</v>
      </c>
      <c r="C17" s="27" t="s">
        <v>44</v>
      </c>
      <c r="D17" s="24" t="s">
        <v>41</v>
      </c>
      <c r="E17" s="24">
        <v>0</v>
      </c>
      <c r="F17" s="24">
        <v>209.36</v>
      </c>
      <c r="G17" s="24">
        <v>255382</v>
      </c>
      <c r="H17" s="24">
        <v>128521</v>
      </c>
      <c r="I17" s="24">
        <f t="shared" si="1"/>
        <v>383904</v>
      </c>
      <c r="J17" s="34" t="s">
        <v>45</v>
      </c>
      <c r="K17" s="29"/>
    </row>
    <row r="18" ht="16" customHeight="1" spans="1:11">
      <c r="A18" s="23">
        <v>14</v>
      </c>
      <c r="B18" s="24" t="s">
        <v>46</v>
      </c>
      <c r="C18" s="27" t="s">
        <v>44</v>
      </c>
      <c r="D18" s="24" t="s">
        <v>41</v>
      </c>
      <c r="E18" s="24">
        <v>0</v>
      </c>
      <c r="F18" s="24">
        <v>156.45</v>
      </c>
      <c r="G18" s="24">
        <v>183803</v>
      </c>
      <c r="H18" s="24">
        <v>88182</v>
      </c>
      <c r="I18" s="24">
        <f t="shared" si="1"/>
        <v>271986</v>
      </c>
      <c r="J18" s="32" t="s">
        <v>47</v>
      </c>
      <c r="K18" s="29"/>
    </row>
    <row r="19" ht="16" customHeight="1" spans="1:11">
      <c r="A19" s="23">
        <v>15</v>
      </c>
      <c r="B19" s="24" t="s">
        <v>48</v>
      </c>
      <c r="C19" s="27" t="s">
        <v>29</v>
      </c>
      <c r="D19" s="24" t="s">
        <v>41</v>
      </c>
      <c r="E19" s="24">
        <v>0</v>
      </c>
      <c r="F19" s="24">
        <v>0</v>
      </c>
      <c r="G19" s="24">
        <v>0</v>
      </c>
      <c r="H19" s="24">
        <v>4800</v>
      </c>
      <c r="I19" s="24">
        <f t="shared" ref="I19:I25" si="2">G19+H19</f>
        <v>4800</v>
      </c>
      <c r="J19" s="34" t="s">
        <v>49</v>
      </c>
      <c r="K19" s="29"/>
    </row>
    <row r="20" ht="16" customHeight="1" spans="1:11">
      <c r="A20" s="23">
        <v>16</v>
      </c>
      <c r="B20" s="24" t="s">
        <v>50</v>
      </c>
      <c r="C20" s="27" t="s">
        <v>51</v>
      </c>
      <c r="D20" s="24" t="s">
        <v>41</v>
      </c>
      <c r="E20" s="24">
        <v>0</v>
      </c>
      <c r="F20" s="24">
        <v>0</v>
      </c>
      <c r="G20" s="24">
        <v>0</v>
      </c>
      <c r="H20" s="24">
        <v>10250</v>
      </c>
      <c r="I20" s="24">
        <f t="shared" si="2"/>
        <v>10250</v>
      </c>
      <c r="J20" s="32" t="s">
        <v>52</v>
      </c>
      <c r="K20" s="29"/>
    </row>
    <row r="21" ht="16" customHeight="1" spans="1:11">
      <c r="A21" s="23">
        <v>17</v>
      </c>
      <c r="B21" s="24" t="s">
        <v>53</v>
      </c>
      <c r="C21" s="27" t="s">
        <v>51</v>
      </c>
      <c r="D21" s="24" t="s">
        <v>41</v>
      </c>
      <c r="E21" s="24">
        <v>0</v>
      </c>
      <c r="F21" s="24">
        <v>0</v>
      </c>
      <c r="G21" s="24">
        <v>66055</v>
      </c>
      <c r="H21" s="24">
        <v>0</v>
      </c>
      <c r="I21" s="24">
        <v>66055</v>
      </c>
      <c r="J21" s="32" t="s">
        <v>52</v>
      </c>
      <c r="K21" s="29"/>
    </row>
    <row r="22" ht="16" customHeight="1" spans="1:11">
      <c r="A22" s="23">
        <v>18</v>
      </c>
      <c r="B22" s="24" t="s">
        <v>54</v>
      </c>
      <c r="C22" s="27" t="s">
        <v>55</v>
      </c>
      <c r="D22" s="24" t="s">
        <v>41</v>
      </c>
      <c r="E22" s="24">
        <v>0</v>
      </c>
      <c r="F22" s="24">
        <v>0</v>
      </c>
      <c r="G22" s="24">
        <v>0</v>
      </c>
      <c r="H22" s="24">
        <v>70127</v>
      </c>
      <c r="I22" s="24">
        <f>H22+G22</f>
        <v>70127</v>
      </c>
      <c r="J22" s="32" t="s">
        <v>56</v>
      </c>
      <c r="K22" s="29"/>
    </row>
    <row r="23" ht="16" customHeight="1" spans="1:11">
      <c r="A23" s="23">
        <v>19</v>
      </c>
      <c r="B23" s="24" t="s">
        <v>57</v>
      </c>
      <c r="C23" s="27" t="s">
        <v>29</v>
      </c>
      <c r="D23" s="24" t="s">
        <v>41</v>
      </c>
      <c r="E23" s="24">
        <v>0</v>
      </c>
      <c r="F23" s="24">
        <v>100.1</v>
      </c>
      <c r="G23" s="24">
        <v>135135</v>
      </c>
      <c r="H23" s="24">
        <v>25773</v>
      </c>
      <c r="I23" s="24">
        <f t="shared" si="2"/>
        <v>160908</v>
      </c>
      <c r="J23" s="32" t="s">
        <v>58</v>
      </c>
      <c r="K23" s="29"/>
    </row>
    <row r="24" ht="16" customHeight="1" spans="1:11">
      <c r="A24" s="23">
        <v>20</v>
      </c>
      <c r="B24" s="24" t="s">
        <v>59</v>
      </c>
      <c r="C24" s="27" t="s">
        <v>51</v>
      </c>
      <c r="D24" s="24" t="s">
        <v>41</v>
      </c>
      <c r="E24" s="24">
        <v>0</v>
      </c>
      <c r="F24" s="24">
        <v>0</v>
      </c>
      <c r="G24" s="24">
        <v>0</v>
      </c>
      <c r="H24" s="24">
        <v>5000</v>
      </c>
      <c r="I24" s="24">
        <f t="shared" si="2"/>
        <v>5000</v>
      </c>
      <c r="J24" s="32" t="s">
        <v>60</v>
      </c>
      <c r="K24" s="29"/>
    </row>
    <row r="25" ht="16" customHeight="1" spans="1:11">
      <c r="A25" s="23">
        <v>21</v>
      </c>
      <c r="B25" s="24" t="s">
        <v>61</v>
      </c>
      <c r="C25" s="27" t="s">
        <v>62</v>
      </c>
      <c r="D25" s="24" t="s">
        <v>41</v>
      </c>
      <c r="E25" s="24">
        <v>0</v>
      </c>
      <c r="F25" s="24">
        <v>0</v>
      </c>
      <c r="G25" s="24">
        <v>0</v>
      </c>
      <c r="H25" s="24">
        <v>94170</v>
      </c>
      <c r="I25" s="24">
        <f t="shared" si="2"/>
        <v>94170</v>
      </c>
      <c r="J25" s="33" t="s">
        <v>63</v>
      </c>
      <c r="K25" s="29"/>
    </row>
    <row r="26" ht="16" customHeight="1" spans="1:11">
      <c r="A26" s="24">
        <v>22</v>
      </c>
      <c r="B26" s="24" t="s">
        <v>64</v>
      </c>
      <c r="C26" s="27" t="s">
        <v>38</v>
      </c>
      <c r="D26" s="24" t="s">
        <v>41</v>
      </c>
      <c r="E26" s="24">
        <v>0.22</v>
      </c>
      <c r="F26" s="24">
        <v>0</v>
      </c>
      <c r="G26" s="24">
        <v>0</v>
      </c>
      <c r="H26" s="24">
        <v>63148</v>
      </c>
      <c r="I26" s="24">
        <v>63148</v>
      </c>
      <c r="J26" s="33" t="s">
        <v>65</v>
      </c>
      <c r="K26" s="29"/>
    </row>
    <row r="27" ht="16" customHeight="1" spans="1:11">
      <c r="A27" s="28" t="s">
        <v>66</v>
      </c>
      <c r="B27" s="28"/>
      <c r="C27" s="29"/>
      <c r="D27" s="29"/>
      <c r="E27" s="29"/>
      <c r="F27" s="29"/>
      <c r="G27" s="29"/>
      <c r="H27" s="29"/>
      <c r="I27" s="29">
        <f>SUM(I5:I26)</f>
        <v>2647332</v>
      </c>
      <c r="J27" s="29"/>
      <c r="K27" s="29"/>
    </row>
  </sheetData>
  <mergeCells count="12">
    <mergeCell ref="A1:J1"/>
    <mergeCell ref="A2:J2"/>
    <mergeCell ref="G3:I3"/>
    <mergeCell ref="A27:B27"/>
    <mergeCell ref="A3:A4"/>
    <mergeCell ref="B3:B4"/>
    <mergeCell ref="C3:C4"/>
    <mergeCell ref="D3:D4"/>
    <mergeCell ref="E3:E4"/>
    <mergeCell ref="F3:F4"/>
    <mergeCell ref="J3:J4"/>
    <mergeCell ref="K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AW4"/>
  <sheetViews>
    <sheetView workbookViewId="0">
      <selection activeCell="J12" sqref="J12"/>
    </sheetView>
  </sheetViews>
  <sheetFormatPr defaultColWidth="9" defaultRowHeight="13.5" outlineLevelRow="3"/>
  <cols>
    <col min="1" max="1" width="4.375" customWidth="1"/>
    <col min="2" max="2" width="6.375" customWidth="1"/>
    <col min="5" max="5" width="23.25" customWidth="1"/>
    <col min="8" max="8" width="10" customWidth="1"/>
    <col min="9" max="9" width="11.5" customWidth="1"/>
    <col min="10" max="10" width="12.5" customWidth="1"/>
    <col min="11" max="11" width="18.875" customWidth="1"/>
  </cols>
  <sheetData>
    <row r="1" ht="22.5" spans="1:11">
      <c r="A1" s="2" t="s">
        <v>67</v>
      </c>
      <c r="B1" s="2"/>
      <c r="C1" s="2"/>
      <c r="D1" s="2"/>
      <c r="E1" s="2"/>
      <c r="F1" s="3"/>
      <c r="G1" s="3"/>
      <c r="H1" s="4"/>
      <c r="I1" s="4"/>
      <c r="J1" s="4"/>
      <c r="K1" s="3"/>
    </row>
    <row r="2" ht="23" customHeight="1" spans="1:12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11"/>
    </row>
    <row r="3" ht="34" customHeight="1" spans="1:12">
      <c r="A3" s="7" t="s">
        <v>1</v>
      </c>
      <c r="B3" s="7" t="s">
        <v>68</v>
      </c>
      <c r="C3" s="7" t="s">
        <v>69</v>
      </c>
      <c r="D3" s="7" t="s">
        <v>70</v>
      </c>
      <c r="E3" s="7" t="s">
        <v>3</v>
      </c>
      <c r="F3" s="8" t="s">
        <v>71</v>
      </c>
      <c r="G3" s="8" t="s">
        <v>72</v>
      </c>
      <c r="H3" s="9" t="s">
        <v>73</v>
      </c>
      <c r="I3" s="9" t="s">
        <v>74</v>
      </c>
      <c r="J3" s="9" t="s">
        <v>75</v>
      </c>
      <c r="K3" s="8" t="s">
        <v>8</v>
      </c>
      <c r="L3" s="7" t="s">
        <v>9</v>
      </c>
    </row>
    <row r="4" s="1" customFormat="1" ht="22" customHeight="1" spans="1:16273">
      <c r="A4" s="10">
        <v>1</v>
      </c>
      <c r="B4" s="10" t="s">
        <v>41</v>
      </c>
      <c r="C4" s="10" t="s">
        <v>76</v>
      </c>
      <c r="D4" s="10" t="s">
        <v>77</v>
      </c>
      <c r="E4" s="10" t="s">
        <v>78</v>
      </c>
      <c r="F4" s="10">
        <v>2.02</v>
      </c>
      <c r="G4" s="10">
        <v>16080</v>
      </c>
      <c r="H4" s="10">
        <v>32481.6</v>
      </c>
      <c r="I4" s="10">
        <v>0</v>
      </c>
      <c r="J4" s="10">
        <v>32481.6</v>
      </c>
      <c r="K4" s="10" t="s">
        <v>79</v>
      </c>
      <c r="L4" s="10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</row>
  </sheetData>
  <mergeCells count="2">
    <mergeCell ref="A1:K1"/>
    <mergeCell ref="A2:K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房屋</vt:lpstr>
      <vt:lpstr>土地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海原县关庄乡收文员</cp:lastModifiedBy>
  <dcterms:created xsi:type="dcterms:W3CDTF">2023-05-12T11:15:00Z</dcterms:created>
  <dcterms:modified xsi:type="dcterms:W3CDTF">2023-11-06T08:33:49Z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121B1441FB3D41B4A1349CCDAFDCFA69_13</vt:lpwstr>
  </property>
  <property fmtid="{D5CDD505-2E9C-101B-9397-08002B2CF9AE}" pid="3" name="KSOProductBuildVer">
    <vt:lpwstr>2052-12.1.0.15712</vt:lpwstr>
  </property>
</Properties>
</file>