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住房" sheetId="1" r:id="rId1"/>
    <sheet name="Sheet3" sheetId="3" r:id="rId2"/>
  </sheets>
  <definedNames>
    <definedName name="_xlnm.Print_Titles" localSheetId="0">住房!$1:$4</definedName>
    <definedName name="_xlnm._FilterDatabase" localSheetId="0" hidden="1">住房!$A$4:$R$51</definedName>
  </definedNames>
  <calcPr calcId="144525"/>
</workbook>
</file>

<file path=xl/sharedStrings.xml><?xml version="1.0" encoding="utf-8"?>
<sst xmlns="http://schemas.openxmlformats.org/spreadsheetml/2006/main" count="220" uniqueCount="142">
  <si>
    <t>关桥乡省道103线同心至海原段公路工程项目地上附着物征收补偿兑付花名册</t>
  </si>
  <si>
    <t>项目名称：省道103同心至海原段公路工程项目                                                                                                                                              单位：面积、元</t>
  </si>
  <si>
    <t>序号</t>
  </si>
  <si>
    <t>姓名</t>
  </si>
  <si>
    <t>行政村</t>
  </si>
  <si>
    <t>耕地补偿</t>
  </si>
  <si>
    <t>附着物补偿</t>
  </si>
  <si>
    <t>合计金额</t>
  </si>
  <si>
    <t>兑付比例</t>
  </si>
  <si>
    <t>兑付金额（元）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</si>
  <si>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</si>
  <si>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</si>
  <si>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</si>
  <si>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</si>
  <si>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</si>
  <si>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</si>
  <si>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</si>
  <si>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</si>
  <si>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</si>
  <si>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</si>
  <si>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田玉选</t>
  </si>
  <si>
    <t>关桥</t>
  </si>
  <si>
    <t>建设用地</t>
  </si>
  <si>
    <t>642222********0216</t>
  </si>
  <si>
    <t>622947880021578****</t>
  </si>
  <si>
    <t>李风梅</t>
  </si>
  <si>
    <t>640522********0826</t>
  </si>
  <si>
    <t>622947881009327****</t>
  </si>
  <si>
    <t>王学花 田彦军</t>
  </si>
  <si>
    <t>杨满福</t>
  </si>
  <si>
    <t>贺堡</t>
  </si>
  <si>
    <t>642222********0013</t>
  </si>
  <si>
    <t>623095860010193****</t>
  </si>
  <si>
    <t>张志兰</t>
  </si>
  <si>
    <t>旱耕地</t>
  </si>
  <si>
    <t>642222********0224</t>
  </si>
  <si>
    <t>村委会</t>
  </si>
  <si>
    <t>冯进林</t>
  </si>
  <si>
    <t>622947880021587****</t>
  </si>
  <si>
    <t>冯金虎</t>
  </si>
  <si>
    <t>642222********0215</t>
  </si>
  <si>
    <t>622947880011519****</t>
  </si>
  <si>
    <t>冯雅丽</t>
  </si>
  <si>
    <t>640522********0246</t>
  </si>
  <si>
    <t>冯进祥</t>
  </si>
  <si>
    <t>642222********0217</t>
  </si>
  <si>
    <t>田彦国</t>
  </si>
  <si>
    <t>方堡</t>
  </si>
  <si>
    <t>642222********0096</t>
  </si>
  <si>
    <t>622947810001595****</t>
  </si>
  <si>
    <t>虎尚武</t>
  </si>
  <si>
    <t>马湾</t>
  </si>
  <si>
    <t>642222********0218</t>
  </si>
  <si>
    <t>622947880011522****</t>
  </si>
  <si>
    <t>胡有文</t>
  </si>
  <si>
    <t>622947881130123****</t>
  </si>
  <si>
    <t>田卫才</t>
  </si>
  <si>
    <t>642222********0253</t>
  </si>
  <si>
    <t>622947880021575****</t>
  </si>
  <si>
    <t>金学花</t>
  </si>
  <si>
    <t>642222********0245</t>
  </si>
  <si>
    <t>622947880021556****</t>
  </si>
  <si>
    <t>胡有国</t>
  </si>
  <si>
    <t>642222********0237</t>
  </si>
  <si>
    <t>622947881009290****</t>
  </si>
  <si>
    <t>田守龙</t>
  </si>
  <si>
    <t>642222********0235</t>
  </si>
  <si>
    <t>622947880021585****</t>
  </si>
  <si>
    <t>杨杰</t>
  </si>
  <si>
    <t>642222********0210</t>
  </si>
  <si>
    <t>622947881008276****</t>
  </si>
  <si>
    <t>杨振奎</t>
  </si>
  <si>
    <t>642222********021x</t>
  </si>
  <si>
    <t>622947880011501****</t>
  </si>
  <si>
    <t>李进贵</t>
  </si>
  <si>
    <t>642222********0254</t>
  </si>
  <si>
    <t>622947880011587****</t>
  </si>
  <si>
    <t>田东亮</t>
  </si>
  <si>
    <t>642222********0212</t>
  </si>
  <si>
    <t>622947880011512****</t>
  </si>
  <si>
    <t>姚辉</t>
  </si>
  <si>
    <t>622947880001550****</t>
  </si>
  <si>
    <t>马建平</t>
  </si>
  <si>
    <t>642222********0214</t>
  </si>
  <si>
    <t>622947880001549****</t>
  </si>
  <si>
    <t>马国栋</t>
  </si>
  <si>
    <t>642222********0257</t>
  </si>
  <si>
    <t>622947880031581****</t>
  </si>
  <si>
    <t>马建军</t>
  </si>
  <si>
    <t>何文智</t>
  </si>
  <si>
    <t>622947880041501****</t>
  </si>
  <si>
    <t>田广义</t>
  </si>
  <si>
    <t>622947880021576****</t>
  </si>
  <si>
    <t>何百明</t>
  </si>
  <si>
    <t>642222********0213</t>
  </si>
  <si>
    <t>622947881090160****</t>
  </si>
  <si>
    <t>张志银</t>
  </si>
  <si>
    <t>642222********0230</t>
  </si>
  <si>
    <t>622947881150187****</t>
  </si>
  <si>
    <t>李海涛</t>
  </si>
  <si>
    <t>642222********0231</t>
  </si>
  <si>
    <t>622947880011591****</t>
  </si>
  <si>
    <t>马海东</t>
  </si>
  <si>
    <t>640103********1834</t>
  </si>
  <si>
    <t>622947880031588****</t>
  </si>
  <si>
    <t>马建兵</t>
  </si>
  <si>
    <t>642222********0273</t>
  </si>
  <si>
    <t>622947880011573****</t>
  </si>
  <si>
    <t>张正鹏</t>
  </si>
  <si>
    <t>642222********0278</t>
  </si>
  <si>
    <t>622947880001546****</t>
  </si>
  <si>
    <t>田光荣</t>
  </si>
  <si>
    <t>622947880001548****</t>
  </si>
  <si>
    <t>田永龙</t>
  </si>
  <si>
    <t>640522********0218</t>
  </si>
  <si>
    <t>622947880001545****</t>
  </si>
  <si>
    <t>张汉义</t>
  </si>
  <si>
    <t>张银财</t>
  </si>
  <si>
    <t>622947880021500****</t>
  </si>
  <si>
    <t>张学清</t>
  </si>
  <si>
    <t>张学成</t>
  </si>
  <si>
    <t>642222********0239</t>
  </si>
  <si>
    <t>622947881110100****</t>
  </si>
  <si>
    <t>张三虎</t>
  </si>
  <si>
    <t>642222********0234</t>
  </si>
  <si>
    <t>张学鹏</t>
  </si>
  <si>
    <t>田士贵</t>
  </si>
  <si>
    <t>642222********0035</t>
  </si>
  <si>
    <t>621700447004826****</t>
  </si>
  <si>
    <t>田维荣</t>
  </si>
  <si>
    <t>金宏宝</t>
  </si>
  <si>
    <t>642222********0219</t>
  </si>
  <si>
    <t>杨振坤</t>
  </si>
  <si>
    <t>622947880021584****</t>
  </si>
  <si>
    <t>田进国</t>
  </si>
  <si>
    <t>642222********0211</t>
  </si>
  <si>
    <t>马青梅</t>
  </si>
  <si>
    <t>642222********0664</t>
  </si>
  <si>
    <t>622947881009561****</t>
  </si>
  <si>
    <t>李进英</t>
  </si>
  <si>
    <t>642222********0227</t>
  </si>
  <si>
    <t>622947880021580****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</si>
</sst>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方正小标宋_GBK"/>
      <charset val="134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1"/>
  <sheetViews>
    <sheetView tabSelected="1" workbookViewId="0">
      <selection activeCell="M8" sqref="M8"/>
    </sheetView>
  </sheetViews>
  <sheetFormatPr defaultColWidth="9" defaultRowHeight="14.4"/>
  <cols>
    <col min="1" max="1" width="6" style="1" customWidth="1"/>
    <col min="2" max="2" width="7.5" style="1" customWidth="1"/>
    <col min="3" max="3" width="7.25" style="1" customWidth="1"/>
    <col min="4" max="5" width="9" style="1"/>
    <col min="6" max="7" width="9.66666666666667" style="1"/>
    <col min="8" max="8" width="10.6666666666667" style="1"/>
    <col min="9" max="9" width="11.25" style="1" customWidth="1"/>
    <col min="10" max="10" width="9" style="1"/>
    <col min="11" max="11" width="9.37962962962963" style="1"/>
    <col min="12" max="12" width="10.7777777777778" style="1"/>
    <col min="13" max="13" width="13.1296296296296" style="1" customWidth="1"/>
    <col min="14" max="14" width="9.62962962962963" style="1" customWidth="1"/>
    <col min="15" max="15" width="11.3333333333333" style="1" customWidth="1"/>
    <col min="16" max="16" width="20.2222222222222" style="1" customWidth="1"/>
    <col min="17" max="17" width="21.1111111111111" style="1" customWidth="1"/>
    <col min="18" max="18" width="15" style="1" customWidth="1"/>
    <col min="19" max="16384" width="9" style="1"/>
  </cols>
  <sheetData>
    <row r="1" s="1" customFormat="1" ht="33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spans="1:18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6" t="s">
        <v>6</v>
      </c>
      <c r="I3" s="17"/>
      <c r="J3" s="17"/>
      <c r="K3" s="17"/>
      <c r="L3" s="18"/>
      <c r="M3" s="5" t="s">
        <v>7</v>
      </c>
      <c r="N3" s="19" t="s">
        <v>8</v>
      </c>
      <c r="O3" s="19" t="s">
        <v>9</v>
      </c>
      <c r="P3" s="19" t="s">
        <v>10</v>
      </c>
      <c r="Q3" s="29" t="s">
        <v>11</v>
      </c>
      <c r="R3" s="5" t="s">
        <v>12</v>
      </c>
    </row>
    <row r="4" s="1" customFormat="1" ht="24" spans="1:18">
      <c r="A4" s="5"/>
      <c r="B4" s="5"/>
      <c r="C4" s="5"/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16</v>
      </c>
      <c r="J4" s="5" t="s">
        <v>18</v>
      </c>
      <c r="K4" s="5" t="s">
        <v>16</v>
      </c>
      <c r="L4" s="5" t="s">
        <v>19</v>
      </c>
      <c r="M4" s="5"/>
      <c r="N4" s="20"/>
      <c r="O4" s="20"/>
      <c r="P4" s="20"/>
      <c r="Q4" s="30"/>
      <c r="R4" s="5"/>
    </row>
    <row r="5" s="2" customFormat="1" ht="22" customHeight="1" spans="1:18">
      <c r="A5" s="7">
        <v>1</v>
      </c>
      <c r="B5" s="7" t="s">
        <v>20</v>
      </c>
      <c r="C5" s="7" t="s">
        <v>21</v>
      </c>
      <c r="D5" s="7" t="s">
        <v>22</v>
      </c>
      <c r="E5" s="8"/>
      <c r="F5" s="9"/>
      <c r="G5" s="9"/>
      <c r="H5" s="7"/>
      <c r="I5" s="7"/>
      <c r="J5" s="7"/>
      <c r="K5" s="7"/>
      <c r="L5" s="7">
        <v>17900</v>
      </c>
      <c r="M5" s="7">
        <f>G5+I5+K5+L5</f>
        <v>17900</v>
      </c>
      <c r="N5" s="21">
        <v>1</v>
      </c>
      <c r="O5" s="7">
        <f>M5*N5</f>
        <v>17900</v>
      </c>
      <c r="P5" s="7" t="s">
        <v>23</v>
      </c>
      <c r="Q5" s="7" t="s">
        <v>24</v>
      </c>
      <c r="R5" s="7"/>
    </row>
    <row r="6" s="2" customFormat="1" ht="22" customHeight="1" spans="1:18">
      <c r="A6" s="7">
        <v>2</v>
      </c>
      <c r="B6" s="7" t="s">
        <v>25</v>
      </c>
      <c r="C6" s="7" t="s">
        <v>21</v>
      </c>
      <c r="D6" s="7" t="s">
        <v>22</v>
      </c>
      <c r="E6" s="8">
        <v>0.76</v>
      </c>
      <c r="F6" s="9">
        <v>29800</v>
      </c>
      <c r="G6" s="9">
        <f>E6*F6</f>
        <v>22648</v>
      </c>
      <c r="H6" s="7">
        <v>172.51</v>
      </c>
      <c r="I6" s="7">
        <v>293267</v>
      </c>
      <c r="J6" s="7">
        <v>140.52</v>
      </c>
      <c r="K6" s="7">
        <v>22483</v>
      </c>
      <c r="L6" s="7">
        <v>20655</v>
      </c>
      <c r="M6" s="7">
        <f t="shared" ref="M6:M50" si="0">G6+I6+K6+L6</f>
        <v>359053</v>
      </c>
      <c r="N6" s="21">
        <v>0.6</v>
      </c>
      <c r="O6" s="7">
        <f t="shared" ref="O6:O51" si="1">M6*N6</f>
        <v>215431.8</v>
      </c>
      <c r="P6" s="7" t="s">
        <v>26</v>
      </c>
      <c r="Q6" s="7" t="s">
        <v>27</v>
      </c>
      <c r="R6" s="7" t="s">
        <v>28</v>
      </c>
    </row>
    <row r="7" s="2" customFormat="1" ht="22" customHeight="1" spans="1:18">
      <c r="A7" s="7">
        <v>3</v>
      </c>
      <c r="B7" s="10" t="s">
        <v>29</v>
      </c>
      <c r="C7" s="7" t="s">
        <v>30</v>
      </c>
      <c r="D7" s="7" t="s">
        <v>22</v>
      </c>
      <c r="E7" s="8">
        <v>0.85</v>
      </c>
      <c r="F7" s="9">
        <v>29800</v>
      </c>
      <c r="G7" s="9">
        <f>E7*F7</f>
        <v>25330</v>
      </c>
      <c r="H7" s="7">
        <v>284.6</v>
      </c>
      <c r="I7" s="9">
        <v>483820</v>
      </c>
      <c r="J7" s="9"/>
      <c r="K7" s="9"/>
      <c r="L7" s="9">
        <v>147450</v>
      </c>
      <c r="M7" s="7">
        <f t="shared" si="0"/>
        <v>656600</v>
      </c>
      <c r="N7" s="21">
        <v>0.6</v>
      </c>
      <c r="O7" s="7">
        <f t="shared" si="1"/>
        <v>393960</v>
      </c>
      <c r="P7" s="22" t="s">
        <v>31</v>
      </c>
      <c r="Q7" s="22" t="s">
        <v>32</v>
      </c>
      <c r="R7" s="7"/>
    </row>
    <row r="8" s="2" customFormat="1" ht="22" customHeight="1" spans="1:18">
      <c r="A8" s="7">
        <v>4</v>
      </c>
      <c r="B8" s="8" t="s">
        <v>33</v>
      </c>
      <c r="C8" s="7" t="s">
        <v>21</v>
      </c>
      <c r="D8" s="7" t="s">
        <v>34</v>
      </c>
      <c r="E8" s="8">
        <v>0.2</v>
      </c>
      <c r="F8" s="9">
        <v>16080</v>
      </c>
      <c r="G8" s="9">
        <f>E8*F8</f>
        <v>3216</v>
      </c>
      <c r="H8" s="7"/>
      <c r="I8" s="9"/>
      <c r="J8" s="9"/>
      <c r="K8" s="9"/>
      <c r="L8" s="9">
        <v>200</v>
      </c>
      <c r="M8" s="7">
        <f t="shared" si="0"/>
        <v>3416</v>
      </c>
      <c r="N8" s="21">
        <v>1</v>
      </c>
      <c r="O8" s="7">
        <f t="shared" si="1"/>
        <v>3416</v>
      </c>
      <c r="P8" s="22" t="s">
        <v>35</v>
      </c>
      <c r="Q8" s="22" t="s">
        <v>27</v>
      </c>
      <c r="R8" s="7" t="s">
        <v>36</v>
      </c>
    </row>
    <row r="9" s="2" customFormat="1" ht="22" customHeight="1" spans="1:18">
      <c r="A9" s="7">
        <v>5</v>
      </c>
      <c r="B9" s="7" t="s">
        <v>37</v>
      </c>
      <c r="C9" s="7" t="s">
        <v>21</v>
      </c>
      <c r="D9" s="7" t="s">
        <v>34</v>
      </c>
      <c r="E9" s="7">
        <v>0.1</v>
      </c>
      <c r="F9" s="9">
        <v>16080</v>
      </c>
      <c r="G9" s="9">
        <f>E9*F9</f>
        <v>1608</v>
      </c>
      <c r="H9" s="7"/>
      <c r="I9" s="23"/>
      <c r="J9" s="23"/>
      <c r="K9" s="23"/>
      <c r="L9" s="23"/>
      <c r="M9" s="7">
        <f t="shared" si="0"/>
        <v>1608</v>
      </c>
      <c r="N9" s="21">
        <v>1</v>
      </c>
      <c r="O9" s="7">
        <f t="shared" si="1"/>
        <v>1608</v>
      </c>
      <c r="P9" s="7" t="s">
        <v>23</v>
      </c>
      <c r="Q9" s="7" t="s">
        <v>38</v>
      </c>
      <c r="R9" s="7" t="s">
        <v>36</v>
      </c>
    </row>
    <row r="10" s="2" customFormat="1" ht="22" customHeight="1" spans="1:18">
      <c r="A10" s="7">
        <v>6</v>
      </c>
      <c r="B10" s="10" t="s">
        <v>39</v>
      </c>
      <c r="C10" s="7" t="s">
        <v>21</v>
      </c>
      <c r="D10" s="7" t="s">
        <v>34</v>
      </c>
      <c r="E10" s="8">
        <v>0.4</v>
      </c>
      <c r="F10" s="9">
        <v>16080</v>
      </c>
      <c r="G10" s="9">
        <f>E10*F10</f>
        <v>6432</v>
      </c>
      <c r="H10" s="7"/>
      <c r="I10" s="9"/>
      <c r="J10" s="9"/>
      <c r="K10" s="9"/>
      <c r="L10" s="9"/>
      <c r="M10" s="7">
        <f t="shared" si="0"/>
        <v>6432</v>
      </c>
      <c r="N10" s="21">
        <v>1</v>
      </c>
      <c r="O10" s="7">
        <f t="shared" si="1"/>
        <v>6432</v>
      </c>
      <c r="P10" s="22" t="s">
        <v>40</v>
      </c>
      <c r="Q10" s="22" t="s">
        <v>41</v>
      </c>
      <c r="R10" s="7" t="s">
        <v>36</v>
      </c>
    </row>
    <row r="11" s="2" customFormat="1" ht="22" customHeight="1" spans="1:18">
      <c r="A11" s="7">
        <v>7</v>
      </c>
      <c r="B11" s="8" t="s">
        <v>42</v>
      </c>
      <c r="C11" s="7" t="s">
        <v>21</v>
      </c>
      <c r="D11" s="7" t="s">
        <v>34</v>
      </c>
      <c r="E11" s="8">
        <v>0.13</v>
      </c>
      <c r="F11" s="9">
        <v>16080</v>
      </c>
      <c r="G11" s="9">
        <v>2090</v>
      </c>
      <c r="H11" s="7"/>
      <c r="I11" s="9"/>
      <c r="J11" s="9"/>
      <c r="K11" s="9"/>
      <c r="L11" s="9"/>
      <c r="M11" s="7">
        <f t="shared" si="0"/>
        <v>2090</v>
      </c>
      <c r="N11" s="21">
        <v>1</v>
      </c>
      <c r="O11" s="7">
        <f t="shared" si="1"/>
        <v>2090</v>
      </c>
      <c r="P11" s="22" t="s">
        <v>43</v>
      </c>
      <c r="Q11" s="22" t="s">
        <v>41</v>
      </c>
      <c r="R11" s="7" t="s">
        <v>36</v>
      </c>
    </row>
    <row r="12" s="2" customFormat="1" ht="22" customHeight="1" spans="1:18">
      <c r="A12" s="7">
        <v>8</v>
      </c>
      <c r="B12" s="10" t="s">
        <v>44</v>
      </c>
      <c r="C12" s="7" t="s">
        <v>21</v>
      </c>
      <c r="D12" s="7" t="s">
        <v>34</v>
      </c>
      <c r="E12" s="8">
        <v>0.5</v>
      </c>
      <c r="F12" s="9">
        <v>16080</v>
      </c>
      <c r="G12" s="9">
        <f>E12*F12</f>
        <v>8040</v>
      </c>
      <c r="H12" s="7"/>
      <c r="I12" s="9"/>
      <c r="J12" s="9"/>
      <c r="K12" s="9"/>
      <c r="L12" s="9"/>
      <c r="M12" s="7">
        <f t="shared" si="0"/>
        <v>8040</v>
      </c>
      <c r="N12" s="21">
        <v>1</v>
      </c>
      <c r="O12" s="7">
        <f t="shared" si="1"/>
        <v>8040</v>
      </c>
      <c r="P12" s="22" t="s">
        <v>45</v>
      </c>
      <c r="Q12" s="22" t="s">
        <v>41</v>
      </c>
      <c r="R12" s="7" t="s">
        <v>36</v>
      </c>
    </row>
    <row r="13" s="2" customFormat="1" ht="30" customHeight="1" spans="1:18">
      <c r="A13" s="7">
        <v>9</v>
      </c>
      <c r="B13" s="10" t="s">
        <v>46</v>
      </c>
      <c r="C13" s="7" t="s">
        <v>47</v>
      </c>
      <c r="D13" s="7"/>
      <c r="E13" s="8"/>
      <c r="F13" s="9"/>
      <c r="G13" s="9"/>
      <c r="H13" s="7">
        <v>262.8</v>
      </c>
      <c r="I13" s="9">
        <v>354780</v>
      </c>
      <c r="J13" s="9"/>
      <c r="K13" s="9"/>
      <c r="L13" s="9">
        <v>81441</v>
      </c>
      <c r="M13" s="7">
        <f t="shared" si="0"/>
        <v>436221</v>
      </c>
      <c r="N13" s="21">
        <v>0.6</v>
      </c>
      <c r="O13" s="7">
        <f t="shared" si="1"/>
        <v>261732.6</v>
      </c>
      <c r="P13" s="22" t="s">
        <v>48</v>
      </c>
      <c r="Q13" s="22" t="s">
        <v>49</v>
      </c>
      <c r="R13" s="7"/>
    </row>
    <row r="14" s="2" customFormat="1" ht="30" customHeight="1" spans="1:18">
      <c r="A14" s="7">
        <v>10</v>
      </c>
      <c r="B14" s="7" t="s">
        <v>50</v>
      </c>
      <c r="C14" s="7" t="s">
        <v>51</v>
      </c>
      <c r="D14" s="7"/>
      <c r="E14" s="7"/>
      <c r="F14" s="7"/>
      <c r="G14" s="7"/>
      <c r="H14" s="7"/>
      <c r="I14" s="24"/>
      <c r="J14" s="23">
        <v>20.4</v>
      </c>
      <c r="K14" s="24">
        <v>18680</v>
      </c>
      <c r="L14" s="24">
        <v>18680</v>
      </c>
      <c r="M14" s="7">
        <f t="shared" si="0"/>
        <v>37360</v>
      </c>
      <c r="N14" s="21">
        <v>1</v>
      </c>
      <c r="O14" s="7">
        <f t="shared" si="1"/>
        <v>37360</v>
      </c>
      <c r="P14" s="7" t="s">
        <v>52</v>
      </c>
      <c r="Q14" s="7" t="s">
        <v>53</v>
      </c>
      <c r="R14" s="7"/>
    </row>
    <row r="15" s="2" customFormat="1" ht="30" customHeight="1" spans="1:18">
      <c r="A15" s="7">
        <v>11</v>
      </c>
      <c r="B15" s="7" t="s">
        <v>54</v>
      </c>
      <c r="C15" s="7" t="s">
        <v>51</v>
      </c>
      <c r="D15" s="7"/>
      <c r="E15" s="7"/>
      <c r="F15" s="7"/>
      <c r="G15" s="7"/>
      <c r="H15" s="7"/>
      <c r="I15" s="24"/>
      <c r="J15" s="23"/>
      <c r="K15" s="24"/>
      <c r="L15" s="24">
        <v>20964</v>
      </c>
      <c r="M15" s="7">
        <f t="shared" si="0"/>
        <v>20964</v>
      </c>
      <c r="N15" s="21">
        <v>1</v>
      </c>
      <c r="O15" s="7">
        <f t="shared" si="1"/>
        <v>20964</v>
      </c>
      <c r="P15" s="7" t="s">
        <v>45</v>
      </c>
      <c r="Q15" s="7" t="s">
        <v>55</v>
      </c>
      <c r="R15" s="7"/>
    </row>
    <row r="16" s="2" customFormat="1" ht="30" customHeight="1" spans="1:18">
      <c r="A16" s="7">
        <v>12</v>
      </c>
      <c r="B16" s="7" t="s">
        <v>56</v>
      </c>
      <c r="C16" s="7" t="s">
        <v>51</v>
      </c>
      <c r="D16" s="7"/>
      <c r="E16" s="7"/>
      <c r="F16" s="7"/>
      <c r="G16" s="7"/>
      <c r="H16" s="7"/>
      <c r="I16" s="24"/>
      <c r="J16" s="23"/>
      <c r="K16" s="24"/>
      <c r="L16" s="24">
        <v>16046</v>
      </c>
      <c r="M16" s="7">
        <f t="shared" si="0"/>
        <v>16046</v>
      </c>
      <c r="N16" s="21">
        <v>1</v>
      </c>
      <c r="O16" s="7">
        <f t="shared" si="1"/>
        <v>16046</v>
      </c>
      <c r="P16" s="7" t="s">
        <v>57</v>
      </c>
      <c r="Q16" s="7" t="s">
        <v>58</v>
      </c>
      <c r="R16" s="7"/>
    </row>
    <row r="17" s="2" customFormat="1" ht="30" customHeight="1" spans="1:18">
      <c r="A17" s="7">
        <v>13</v>
      </c>
      <c r="B17" s="7" t="s">
        <v>59</v>
      </c>
      <c r="C17" s="7" t="s">
        <v>51</v>
      </c>
      <c r="D17" s="7"/>
      <c r="E17" s="7"/>
      <c r="F17" s="7"/>
      <c r="G17" s="7"/>
      <c r="H17" s="7"/>
      <c r="I17" s="24"/>
      <c r="J17" s="23"/>
      <c r="K17" s="24"/>
      <c r="L17" s="24">
        <v>23280</v>
      </c>
      <c r="M17" s="7">
        <f t="shared" si="0"/>
        <v>23280</v>
      </c>
      <c r="N17" s="21">
        <v>1</v>
      </c>
      <c r="O17" s="7">
        <f t="shared" si="1"/>
        <v>23280</v>
      </c>
      <c r="P17" s="7" t="s">
        <v>60</v>
      </c>
      <c r="Q17" s="7" t="s">
        <v>61</v>
      </c>
      <c r="R17" s="7"/>
    </row>
    <row r="18" s="2" customFormat="1" ht="30" customHeight="1" spans="1:18">
      <c r="A18" s="7">
        <v>14</v>
      </c>
      <c r="B18" s="7" t="s">
        <v>62</v>
      </c>
      <c r="C18" s="7" t="s">
        <v>51</v>
      </c>
      <c r="D18" s="7"/>
      <c r="E18" s="7"/>
      <c r="F18" s="7"/>
      <c r="G18" s="7"/>
      <c r="H18" s="7"/>
      <c r="I18" s="24"/>
      <c r="J18" s="23"/>
      <c r="K18" s="24"/>
      <c r="L18" s="24">
        <v>31124</v>
      </c>
      <c r="M18" s="7">
        <f t="shared" si="0"/>
        <v>31124</v>
      </c>
      <c r="N18" s="21">
        <v>1</v>
      </c>
      <c r="O18" s="7">
        <f t="shared" si="1"/>
        <v>31124</v>
      </c>
      <c r="P18" s="7" t="s">
        <v>63</v>
      </c>
      <c r="Q18" s="7" t="s">
        <v>64</v>
      </c>
      <c r="R18" s="7"/>
    </row>
    <row r="19" s="2" customFormat="1" ht="30" customHeight="1" spans="1:18">
      <c r="A19" s="7">
        <v>15</v>
      </c>
      <c r="B19" s="7" t="s">
        <v>65</v>
      </c>
      <c r="C19" s="7" t="s">
        <v>51</v>
      </c>
      <c r="D19" s="7"/>
      <c r="E19" s="7"/>
      <c r="F19" s="7"/>
      <c r="G19" s="7"/>
      <c r="H19" s="7"/>
      <c r="I19" s="24"/>
      <c r="J19" s="23">
        <v>63.96</v>
      </c>
      <c r="K19" s="24">
        <v>44772</v>
      </c>
      <c r="L19" s="24">
        <v>21445</v>
      </c>
      <c r="M19" s="7">
        <f t="shared" si="0"/>
        <v>66217</v>
      </c>
      <c r="N19" s="21">
        <v>1</v>
      </c>
      <c r="O19" s="7">
        <f t="shared" si="1"/>
        <v>66217</v>
      </c>
      <c r="P19" s="7" t="s">
        <v>66</v>
      </c>
      <c r="Q19" s="7" t="s">
        <v>67</v>
      </c>
      <c r="R19" s="7"/>
    </row>
    <row r="20" s="2" customFormat="1" ht="30" customHeight="1" spans="1:18">
      <c r="A20" s="7">
        <v>16</v>
      </c>
      <c r="B20" s="11" t="s">
        <v>68</v>
      </c>
      <c r="C20" s="11" t="s">
        <v>30</v>
      </c>
      <c r="D20" s="7"/>
      <c r="E20" s="7"/>
      <c r="F20" s="7"/>
      <c r="G20" s="7"/>
      <c r="H20" s="11"/>
      <c r="I20" s="25"/>
      <c r="J20" s="26"/>
      <c r="K20" s="25"/>
      <c r="L20" s="25">
        <v>9285</v>
      </c>
      <c r="M20" s="7">
        <f t="shared" si="0"/>
        <v>9285</v>
      </c>
      <c r="N20" s="21">
        <v>1</v>
      </c>
      <c r="O20" s="7">
        <f t="shared" si="1"/>
        <v>9285</v>
      </c>
      <c r="P20" s="11" t="s">
        <v>69</v>
      </c>
      <c r="Q20" s="11" t="s">
        <v>70</v>
      </c>
      <c r="R20" s="7"/>
    </row>
    <row r="21" s="2" customFormat="1" ht="30" customHeight="1" spans="1:18">
      <c r="A21" s="7">
        <v>17</v>
      </c>
      <c r="B21" s="11" t="s">
        <v>71</v>
      </c>
      <c r="C21" s="11" t="s">
        <v>30</v>
      </c>
      <c r="D21" s="7"/>
      <c r="E21" s="7"/>
      <c r="F21" s="7"/>
      <c r="G21" s="7"/>
      <c r="H21" s="11"/>
      <c r="I21" s="25"/>
      <c r="J21" s="26"/>
      <c r="K21" s="25"/>
      <c r="L21" s="25">
        <v>7893</v>
      </c>
      <c r="M21" s="7">
        <f t="shared" si="0"/>
        <v>7893</v>
      </c>
      <c r="N21" s="21">
        <v>1</v>
      </c>
      <c r="O21" s="7">
        <f t="shared" si="1"/>
        <v>7893</v>
      </c>
      <c r="P21" s="11" t="s">
        <v>72</v>
      </c>
      <c r="Q21" s="11" t="s">
        <v>73</v>
      </c>
      <c r="R21" s="7"/>
    </row>
    <row r="22" s="2" customFormat="1" ht="30" customHeight="1" spans="1:18">
      <c r="A22" s="7">
        <v>18</v>
      </c>
      <c r="B22" s="11" t="s">
        <v>74</v>
      </c>
      <c r="C22" s="11" t="s">
        <v>30</v>
      </c>
      <c r="D22" s="7"/>
      <c r="E22" s="7"/>
      <c r="F22" s="7"/>
      <c r="G22" s="7"/>
      <c r="H22" s="11"/>
      <c r="I22" s="25"/>
      <c r="J22" s="26">
        <v>25.8</v>
      </c>
      <c r="K22" s="25">
        <v>12900</v>
      </c>
      <c r="L22" s="25">
        <v>21428</v>
      </c>
      <c r="M22" s="7">
        <f t="shared" si="0"/>
        <v>34328</v>
      </c>
      <c r="N22" s="21">
        <v>1</v>
      </c>
      <c r="O22" s="7">
        <f t="shared" si="1"/>
        <v>34328</v>
      </c>
      <c r="P22" s="11" t="s">
        <v>75</v>
      </c>
      <c r="Q22" s="11" t="s">
        <v>76</v>
      </c>
      <c r="R22" s="7"/>
    </row>
    <row r="23" s="2" customFormat="1" ht="30" customHeight="1" spans="1:18">
      <c r="A23" s="7">
        <v>19</v>
      </c>
      <c r="B23" s="7" t="s">
        <v>77</v>
      </c>
      <c r="C23" s="11" t="s">
        <v>30</v>
      </c>
      <c r="D23" s="7"/>
      <c r="E23" s="7"/>
      <c r="F23" s="7"/>
      <c r="G23" s="7"/>
      <c r="H23" s="7"/>
      <c r="I23" s="24"/>
      <c r="J23" s="23"/>
      <c r="K23" s="24"/>
      <c r="L23" s="24">
        <v>36590</v>
      </c>
      <c r="M23" s="7">
        <f t="shared" si="0"/>
        <v>36590</v>
      </c>
      <c r="N23" s="21">
        <v>1</v>
      </c>
      <c r="O23" s="7">
        <f t="shared" si="1"/>
        <v>36590</v>
      </c>
      <c r="P23" s="7" t="s">
        <v>78</v>
      </c>
      <c r="Q23" s="7" t="s">
        <v>79</v>
      </c>
      <c r="R23" s="7"/>
    </row>
    <row r="24" s="2" customFormat="1" ht="30" customHeight="1" spans="1:18">
      <c r="A24" s="7">
        <v>20</v>
      </c>
      <c r="B24" s="7" t="s">
        <v>80</v>
      </c>
      <c r="C24" s="11" t="s">
        <v>47</v>
      </c>
      <c r="D24" s="7"/>
      <c r="E24" s="7"/>
      <c r="F24" s="7"/>
      <c r="G24" s="7"/>
      <c r="H24" s="7"/>
      <c r="I24" s="23"/>
      <c r="J24" s="23"/>
      <c r="K24" s="23"/>
      <c r="L24" s="23">
        <v>14460</v>
      </c>
      <c r="M24" s="7">
        <f t="shared" si="0"/>
        <v>14460</v>
      </c>
      <c r="N24" s="21">
        <v>1</v>
      </c>
      <c r="O24" s="7">
        <f t="shared" si="1"/>
        <v>14460</v>
      </c>
      <c r="P24" s="7" t="s">
        <v>40</v>
      </c>
      <c r="Q24" s="7" t="s">
        <v>81</v>
      </c>
      <c r="R24" s="7"/>
    </row>
    <row r="25" s="2" customFormat="1" ht="30" customHeight="1" spans="1:18">
      <c r="A25" s="7">
        <v>21</v>
      </c>
      <c r="B25" s="11" t="s">
        <v>82</v>
      </c>
      <c r="C25" s="11" t="s">
        <v>47</v>
      </c>
      <c r="D25" s="7"/>
      <c r="E25" s="7"/>
      <c r="F25" s="7"/>
      <c r="G25" s="7"/>
      <c r="H25" s="11"/>
      <c r="I25" s="11"/>
      <c r="J25" s="11"/>
      <c r="K25" s="11"/>
      <c r="L25" s="11">
        <v>29958</v>
      </c>
      <c r="M25" s="7">
        <f t="shared" si="0"/>
        <v>29958</v>
      </c>
      <c r="N25" s="21">
        <v>1</v>
      </c>
      <c r="O25" s="7">
        <f t="shared" si="1"/>
        <v>29958</v>
      </c>
      <c r="P25" s="11" t="s">
        <v>83</v>
      </c>
      <c r="Q25" s="11" t="s">
        <v>84</v>
      </c>
      <c r="R25" s="7"/>
    </row>
    <row r="26" s="2" customFormat="1" ht="30" customHeight="1" spans="1:18">
      <c r="A26" s="7">
        <v>22</v>
      </c>
      <c r="B26" s="10" t="s">
        <v>85</v>
      </c>
      <c r="C26" s="11" t="s">
        <v>47</v>
      </c>
      <c r="D26" s="7"/>
      <c r="E26" s="7"/>
      <c r="F26" s="7"/>
      <c r="G26" s="7"/>
      <c r="H26" s="11"/>
      <c r="I26" s="9"/>
      <c r="J26" s="9"/>
      <c r="K26" s="9"/>
      <c r="L26" s="9">
        <v>14107</v>
      </c>
      <c r="M26" s="7">
        <f t="shared" si="0"/>
        <v>14107</v>
      </c>
      <c r="N26" s="21">
        <v>1</v>
      </c>
      <c r="O26" s="7">
        <f t="shared" si="1"/>
        <v>14107</v>
      </c>
      <c r="P26" s="22" t="s">
        <v>86</v>
      </c>
      <c r="Q26" s="22" t="s">
        <v>87</v>
      </c>
      <c r="R26" s="7"/>
    </row>
    <row r="27" s="2" customFormat="1" ht="30" customHeight="1" spans="1:18">
      <c r="A27" s="7">
        <v>23</v>
      </c>
      <c r="B27" s="8" t="s">
        <v>88</v>
      </c>
      <c r="C27" s="11" t="s">
        <v>47</v>
      </c>
      <c r="D27" s="7"/>
      <c r="E27" s="7"/>
      <c r="F27" s="7"/>
      <c r="G27" s="7"/>
      <c r="H27" s="11"/>
      <c r="I27" s="9"/>
      <c r="J27" s="9"/>
      <c r="K27" s="9"/>
      <c r="L27" s="9">
        <v>15930</v>
      </c>
      <c r="M27" s="7">
        <f t="shared" si="0"/>
        <v>15930</v>
      </c>
      <c r="N27" s="21">
        <v>1</v>
      </c>
      <c r="O27" s="7">
        <f t="shared" si="1"/>
        <v>15930</v>
      </c>
      <c r="P27" s="22" t="s">
        <v>23</v>
      </c>
      <c r="Q27" s="22" t="s">
        <v>84</v>
      </c>
      <c r="R27" s="7"/>
    </row>
    <row r="28" s="2" customFormat="1" ht="30" customHeight="1" spans="1:18">
      <c r="A28" s="7">
        <v>24</v>
      </c>
      <c r="B28" s="8" t="s">
        <v>89</v>
      </c>
      <c r="C28" s="11" t="s">
        <v>47</v>
      </c>
      <c r="D28" s="7"/>
      <c r="E28" s="7"/>
      <c r="F28" s="7"/>
      <c r="G28" s="7"/>
      <c r="H28" s="11"/>
      <c r="I28" s="9"/>
      <c r="J28" s="9"/>
      <c r="K28" s="9"/>
      <c r="L28" s="9">
        <v>76662</v>
      </c>
      <c r="M28" s="7">
        <f t="shared" si="0"/>
        <v>76662</v>
      </c>
      <c r="N28" s="21">
        <v>1</v>
      </c>
      <c r="O28" s="7">
        <f t="shared" si="1"/>
        <v>76662</v>
      </c>
      <c r="P28" s="22" t="s">
        <v>45</v>
      </c>
      <c r="Q28" s="22" t="s">
        <v>90</v>
      </c>
      <c r="R28" s="7"/>
    </row>
    <row r="29" s="2" customFormat="1" ht="30" customHeight="1" spans="1:18">
      <c r="A29" s="7">
        <v>25</v>
      </c>
      <c r="B29" s="10" t="s">
        <v>91</v>
      </c>
      <c r="C29" s="11" t="s">
        <v>47</v>
      </c>
      <c r="D29" s="7"/>
      <c r="E29" s="7"/>
      <c r="F29" s="7"/>
      <c r="G29" s="7"/>
      <c r="H29" s="11">
        <v>55</v>
      </c>
      <c r="I29" s="9">
        <v>74250</v>
      </c>
      <c r="J29" s="9"/>
      <c r="K29" s="9"/>
      <c r="L29" s="9">
        <v>55120</v>
      </c>
      <c r="M29" s="7">
        <f t="shared" si="0"/>
        <v>129370</v>
      </c>
      <c r="N29" s="21">
        <v>0.6</v>
      </c>
      <c r="O29" s="7">
        <f t="shared" si="1"/>
        <v>77622</v>
      </c>
      <c r="P29" s="22" t="s">
        <v>40</v>
      </c>
      <c r="Q29" s="22" t="s">
        <v>92</v>
      </c>
      <c r="R29" s="7"/>
    </row>
    <row r="30" s="2" customFormat="1" ht="30" customHeight="1" spans="1:18">
      <c r="A30" s="7">
        <v>26</v>
      </c>
      <c r="B30" s="11" t="s">
        <v>93</v>
      </c>
      <c r="C30" s="11" t="s">
        <v>47</v>
      </c>
      <c r="D30" s="7"/>
      <c r="E30" s="7"/>
      <c r="F30" s="7"/>
      <c r="G30" s="7"/>
      <c r="H30" s="11">
        <v>24</v>
      </c>
      <c r="I30" s="9">
        <v>32400</v>
      </c>
      <c r="J30" s="9"/>
      <c r="K30" s="9"/>
      <c r="L30" s="9">
        <v>18208</v>
      </c>
      <c r="M30" s="7">
        <f t="shared" si="0"/>
        <v>50608</v>
      </c>
      <c r="N30" s="21">
        <v>0.6</v>
      </c>
      <c r="O30" s="7">
        <f t="shared" si="1"/>
        <v>30364.8</v>
      </c>
      <c r="P30" s="11" t="s">
        <v>94</v>
      </c>
      <c r="Q30" s="22" t="s">
        <v>95</v>
      </c>
      <c r="R30" s="7"/>
    </row>
    <row r="31" s="2" customFormat="1" ht="30" customHeight="1" spans="1:18">
      <c r="A31" s="7">
        <v>27</v>
      </c>
      <c r="B31" s="11" t="s">
        <v>96</v>
      </c>
      <c r="C31" s="11" t="s">
        <v>47</v>
      </c>
      <c r="D31" s="7"/>
      <c r="E31" s="7"/>
      <c r="F31" s="7"/>
      <c r="G31" s="7"/>
      <c r="H31" s="11"/>
      <c r="I31" s="9"/>
      <c r="J31" s="9"/>
      <c r="K31" s="9"/>
      <c r="L31" s="9">
        <v>14487</v>
      </c>
      <c r="M31" s="7">
        <f t="shared" si="0"/>
        <v>14487</v>
      </c>
      <c r="N31" s="21">
        <v>1</v>
      </c>
      <c r="O31" s="7">
        <f t="shared" si="1"/>
        <v>14487</v>
      </c>
      <c r="P31" s="11" t="s">
        <v>97</v>
      </c>
      <c r="Q31" s="22" t="s">
        <v>98</v>
      </c>
      <c r="R31" s="7"/>
    </row>
    <row r="32" s="2" customFormat="1" ht="30" customHeight="1" spans="1:18">
      <c r="A32" s="7">
        <v>28</v>
      </c>
      <c r="B32" s="11" t="s">
        <v>99</v>
      </c>
      <c r="C32" s="11" t="s">
        <v>47</v>
      </c>
      <c r="D32" s="7"/>
      <c r="E32" s="7"/>
      <c r="F32" s="7"/>
      <c r="G32" s="7"/>
      <c r="H32" s="11"/>
      <c r="I32" s="9"/>
      <c r="J32" s="9"/>
      <c r="K32" s="9"/>
      <c r="L32" s="9">
        <v>3763</v>
      </c>
      <c r="M32" s="7">
        <f t="shared" si="0"/>
        <v>3763</v>
      </c>
      <c r="N32" s="21">
        <v>1</v>
      </c>
      <c r="O32" s="7">
        <f t="shared" si="1"/>
        <v>3763</v>
      </c>
      <c r="P32" s="11" t="s">
        <v>100</v>
      </c>
      <c r="Q32" s="22" t="s">
        <v>101</v>
      </c>
      <c r="R32" s="7"/>
    </row>
    <row r="33" s="2" customFormat="1" ht="30" customHeight="1" spans="1:18">
      <c r="A33" s="7">
        <v>29</v>
      </c>
      <c r="B33" s="11" t="s">
        <v>102</v>
      </c>
      <c r="C33" s="11" t="s">
        <v>47</v>
      </c>
      <c r="D33" s="7"/>
      <c r="E33" s="7"/>
      <c r="F33" s="7"/>
      <c r="G33" s="7"/>
      <c r="H33" s="8">
        <v>290.38</v>
      </c>
      <c r="I33" s="9">
        <v>580760</v>
      </c>
      <c r="J33" s="9"/>
      <c r="K33" s="9"/>
      <c r="L33" s="9">
        <v>93562</v>
      </c>
      <c r="M33" s="7">
        <f t="shared" si="0"/>
        <v>674322</v>
      </c>
      <c r="N33" s="21">
        <v>0.6</v>
      </c>
      <c r="O33" s="7">
        <f t="shared" si="1"/>
        <v>404593.2</v>
      </c>
      <c r="P33" s="11" t="s">
        <v>103</v>
      </c>
      <c r="Q33" s="22" t="s">
        <v>104</v>
      </c>
      <c r="R33" s="7"/>
    </row>
    <row r="34" s="2" customFormat="1" ht="30" customHeight="1" spans="1:18">
      <c r="A34" s="7">
        <v>30</v>
      </c>
      <c r="B34" s="11" t="s">
        <v>105</v>
      </c>
      <c r="C34" s="11" t="s">
        <v>47</v>
      </c>
      <c r="D34" s="7"/>
      <c r="E34" s="7"/>
      <c r="F34" s="7"/>
      <c r="G34" s="7"/>
      <c r="H34" s="11">
        <v>159</v>
      </c>
      <c r="I34" s="9">
        <v>214650</v>
      </c>
      <c r="J34" s="9"/>
      <c r="K34" s="9"/>
      <c r="L34" s="9">
        <v>74240</v>
      </c>
      <c r="M34" s="7">
        <f t="shared" si="0"/>
        <v>288890</v>
      </c>
      <c r="N34" s="21">
        <v>0.6</v>
      </c>
      <c r="O34" s="7">
        <f t="shared" si="1"/>
        <v>173334</v>
      </c>
      <c r="P34" s="11" t="s">
        <v>106</v>
      </c>
      <c r="Q34" s="22" t="s">
        <v>107</v>
      </c>
      <c r="R34" s="7"/>
    </row>
    <row r="35" s="2" customFormat="1" ht="30" customHeight="1" spans="1:18">
      <c r="A35" s="7">
        <v>31</v>
      </c>
      <c r="B35" s="11" t="s">
        <v>108</v>
      </c>
      <c r="C35" s="11" t="s">
        <v>47</v>
      </c>
      <c r="D35" s="7"/>
      <c r="E35" s="7"/>
      <c r="F35" s="7"/>
      <c r="G35" s="7"/>
      <c r="H35" s="11"/>
      <c r="I35" s="9"/>
      <c r="J35" s="9"/>
      <c r="K35" s="9"/>
      <c r="L35" s="9">
        <v>50337</v>
      </c>
      <c r="M35" s="7">
        <f t="shared" si="0"/>
        <v>50337</v>
      </c>
      <c r="N35" s="21">
        <v>1</v>
      </c>
      <c r="O35" s="7">
        <f t="shared" si="1"/>
        <v>50337</v>
      </c>
      <c r="P35" s="11" t="s">
        <v>109</v>
      </c>
      <c r="Q35" s="22" t="s">
        <v>110</v>
      </c>
      <c r="R35" s="7"/>
    </row>
    <row r="36" s="2" customFormat="1" ht="30" customHeight="1" spans="1:18">
      <c r="A36" s="7">
        <v>32</v>
      </c>
      <c r="B36" s="11" t="s">
        <v>111</v>
      </c>
      <c r="C36" s="11" t="s">
        <v>47</v>
      </c>
      <c r="D36" s="7"/>
      <c r="E36" s="7"/>
      <c r="F36" s="7"/>
      <c r="G36" s="7"/>
      <c r="H36" s="11">
        <v>32</v>
      </c>
      <c r="I36" s="9">
        <v>64000</v>
      </c>
      <c r="J36" s="9"/>
      <c r="K36" s="9"/>
      <c r="L36" s="9">
        <v>38259</v>
      </c>
      <c r="M36" s="7">
        <f t="shared" si="0"/>
        <v>102259</v>
      </c>
      <c r="N36" s="21">
        <v>0.6</v>
      </c>
      <c r="O36" s="7">
        <f t="shared" si="1"/>
        <v>61355.4</v>
      </c>
      <c r="P36" s="11" t="s">
        <v>72</v>
      </c>
      <c r="Q36" s="22" t="s">
        <v>112</v>
      </c>
      <c r="R36" s="7"/>
    </row>
    <row r="37" s="2" customFormat="1" ht="30" customHeight="1" spans="1:18">
      <c r="A37" s="7">
        <v>33</v>
      </c>
      <c r="B37" s="11" t="s">
        <v>113</v>
      </c>
      <c r="C37" s="11" t="s">
        <v>47</v>
      </c>
      <c r="D37" s="7"/>
      <c r="E37" s="7"/>
      <c r="F37" s="7"/>
      <c r="G37" s="7"/>
      <c r="H37" s="11">
        <v>32.8</v>
      </c>
      <c r="I37" s="9">
        <v>65600</v>
      </c>
      <c r="J37" s="9"/>
      <c r="K37" s="9"/>
      <c r="L37" s="9">
        <v>43646</v>
      </c>
      <c r="M37" s="7">
        <f t="shared" si="0"/>
        <v>109246</v>
      </c>
      <c r="N37" s="21">
        <v>0.6</v>
      </c>
      <c r="O37" s="7">
        <f t="shared" si="1"/>
        <v>65547.6</v>
      </c>
      <c r="P37" s="11" t="s">
        <v>114</v>
      </c>
      <c r="Q37" s="22" t="s">
        <v>115</v>
      </c>
      <c r="R37" s="7"/>
    </row>
    <row r="38" s="2" customFormat="1" ht="30" customHeight="1" spans="1:18">
      <c r="A38" s="7">
        <v>34</v>
      </c>
      <c r="B38" s="11" t="s">
        <v>116</v>
      </c>
      <c r="C38" s="11" t="s">
        <v>47</v>
      </c>
      <c r="D38" s="7"/>
      <c r="E38" s="7"/>
      <c r="F38" s="7"/>
      <c r="G38" s="7"/>
      <c r="H38" s="11">
        <v>155014</v>
      </c>
      <c r="I38" s="9">
        <v>229193</v>
      </c>
      <c r="J38" s="9"/>
      <c r="K38" s="9"/>
      <c r="L38" s="9">
        <v>23598</v>
      </c>
      <c r="M38" s="7">
        <f t="shared" si="0"/>
        <v>252791</v>
      </c>
      <c r="N38" s="21">
        <v>0.6</v>
      </c>
      <c r="O38" s="7">
        <f t="shared" si="1"/>
        <v>151674.6</v>
      </c>
      <c r="P38" s="11" t="s">
        <v>52</v>
      </c>
      <c r="Q38" s="22" t="s">
        <v>110</v>
      </c>
      <c r="R38" s="7"/>
    </row>
    <row r="39" s="2" customFormat="1" ht="30" customHeight="1" spans="1:18">
      <c r="A39" s="7">
        <v>35</v>
      </c>
      <c r="B39" s="11" t="s">
        <v>117</v>
      </c>
      <c r="C39" s="11" t="s">
        <v>47</v>
      </c>
      <c r="D39" s="7"/>
      <c r="E39" s="7"/>
      <c r="F39" s="7"/>
      <c r="G39" s="7"/>
      <c r="H39" s="11"/>
      <c r="I39" s="9"/>
      <c r="J39" s="9"/>
      <c r="K39" s="9"/>
      <c r="L39" s="9">
        <v>43001</v>
      </c>
      <c r="M39" s="7">
        <f t="shared" si="0"/>
        <v>43001</v>
      </c>
      <c r="N39" s="21">
        <v>1</v>
      </c>
      <c r="O39" s="7">
        <f t="shared" si="1"/>
        <v>43001</v>
      </c>
      <c r="P39" s="11" t="s">
        <v>52</v>
      </c>
      <c r="Q39" s="22" t="s">
        <v>118</v>
      </c>
      <c r="R39" s="7"/>
    </row>
    <row r="40" s="2" customFormat="1" ht="30" customHeight="1" spans="1:18">
      <c r="A40" s="7">
        <v>36</v>
      </c>
      <c r="B40" s="11" t="s">
        <v>119</v>
      </c>
      <c r="C40" s="11" t="s">
        <v>47</v>
      </c>
      <c r="D40" s="7"/>
      <c r="E40" s="7"/>
      <c r="F40" s="7"/>
      <c r="G40" s="7"/>
      <c r="H40" s="11">
        <v>33.75</v>
      </c>
      <c r="I40" s="9">
        <v>45563</v>
      </c>
      <c r="J40" s="9"/>
      <c r="K40" s="9"/>
      <c r="L40" s="9">
        <v>78195</v>
      </c>
      <c r="M40" s="7">
        <f t="shared" si="0"/>
        <v>123758</v>
      </c>
      <c r="N40" s="21">
        <v>0.6</v>
      </c>
      <c r="O40" s="7">
        <f t="shared" si="1"/>
        <v>74254.8</v>
      </c>
      <c r="P40" s="11" t="s">
        <v>72</v>
      </c>
      <c r="Q40" s="22" t="s">
        <v>84</v>
      </c>
      <c r="R40" s="7"/>
    </row>
    <row r="41" s="2" customFormat="1" ht="30" customHeight="1" spans="1:18">
      <c r="A41" s="7">
        <v>37</v>
      </c>
      <c r="B41" s="11" t="s">
        <v>120</v>
      </c>
      <c r="C41" s="11" t="s">
        <v>47</v>
      </c>
      <c r="D41" s="7"/>
      <c r="E41" s="7"/>
      <c r="F41" s="7"/>
      <c r="G41" s="7"/>
      <c r="H41" s="11">
        <v>135.66</v>
      </c>
      <c r="I41" s="9">
        <v>183141</v>
      </c>
      <c r="J41" s="9"/>
      <c r="K41" s="9"/>
      <c r="L41" s="9">
        <v>16297</v>
      </c>
      <c r="M41" s="7">
        <f t="shared" si="0"/>
        <v>199438</v>
      </c>
      <c r="N41" s="21">
        <v>0.6</v>
      </c>
      <c r="O41" s="7">
        <f t="shared" si="1"/>
        <v>119662.8</v>
      </c>
      <c r="P41" s="11" t="s">
        <v>121</v>
      </c>
      <c r="Q41" s="22" t="s">
        <v>122</v>
      </c>
      <c r="R41" s="7"/>
    </row>
    <row r="42" s="2" customFormat="1" ht="30" customHeight="1" spans="1:18">
      <c r="A42" s="7">
        <v>38</v>
      </c>
      <c r="B42" s="11" t="s">
        <v>123</v>
      </c>
      <c r="C42" s="11" t="s">
        <v>47</v>
      </c>
      <c r="D42" s="7"/>
      <c r="E42" s="7"/>
      <c r="F42" s="7"/>
      <c r="G42" s="7"/>
      <c r="H42" s="11">
        <v>72</v>
      </c>
      <c r="I42" s="9">
        <v>122400</v>
      </c>
      <c r="J42" s="9"/>
      <c r="K42" s="9"/>
      <c r="L42" s="9">
        <v>12940</v>
      </c>
      <c r="M42" s="7">
        <f t="shared" si="0"/>
        <v>135340</v>
      </c>
      <c r="N42" s="21">
        <v>0.6</v>
      </c>
      <c r="O42" s="7">
        <f t="shared" si="1"/>
        <v>81204</v>
      </c>
      <c r="P42" s="11" t="s">
        <v>124</v>
      </c>
      <c r="Q42" s="22" t="s">
        <v>84</v>
      </c>
      <c r="R42" s="7"/>
    </row>
    <row r="43" s="2" customFormat="1" ht="30" customHeight="1" spans="1:18">
      <c r="A43" s="7">
        <v>39</v>
      </c>
      <c r="B43" s="11" t="s">
        <v>125</v>
      </c>
      <c r="C43" s="11" t="s">
        <v>47</v>
      </c>
      <c r="D43" s="7"/>
      <c r="E43" s="7"/>
      <c r="F43" s="7"/>
      <c r="G43" s="7"/>
      <c r="H43" s="11">
        <v>157.06</v>
      </c>
      <c r="I43" s="9">
        <v>194031</v>
      </c>
      <c r="J43" s="9"/>
      <c r="K43" s="9"/>
      <c r="L43" s="9">
        <v>33520</v>
      </c>
      <c r="M43" s="7">
        <f t="shared" si="0"/>
        <v>227551</v>
      </c>
      <c r="N43" s="21">
        <v>0.6</v>
      </c>
      <c r="O43" s="7">
        <f t="shared" si="1"/>
        <v>136530.6</v>
      </c>
      <c r="P43" s="11" t="s">
        <v>69</v>
      </c>
      <c r="Q43" s="22" t="s">
        <v>112</v>
      </c>
      <c r="R43" s="7"/>
    </row>
    <row r="44" s="2" customFormat="1" ht="30" customHeight="1" spans="1:18">
      <c r="A44" s="7">
        <v>40</v>
      </c>
      <c r="B44" s="11" t="s">
        <v>126</v>
      </c>
      <c r="C44" s="11" t="s">
        <v>21</v>
      </c>
      <c r="D44" s="7"/>
      <c r="E44" s="7"/>
      <c r="F44" s="7"/>
      <c r="G44" s="7"/>
      <c r="H44" s="11">
        <v>68.1</v>
      </c>
      <c r="I44" s="9">
        <v>109160</v>
      </c>
      <c r="J44" s="9"/>
      <c r="K44" s="9"/>
      <c r="L44" s="9"/>
      <c r="M44" s="7">
        <f t="shared" si="0"/>
        <v>109160</v>
      </c>
      <c r="N44" s="21">
        <v>0.6</v>
      </c>
      <c r="O44" s="7">
        <f t="shared" si="1"/>
        <v>65496</v>
      </c>
      <c r="P44" s="11" t="s">
        <v>127</v>
      </c>
      <c r="Q44" s="22" t="s">
        <v>128</v>
      </c>
      <c r="R44" s="7"/>
    </row>
    <row r="45" s="2" customFormat="1" ht="30" customHeight="1" spans="1:18">
      <c r="A45" s="7">
        <v>41</v>
      </c>
      <c r="B45" s="12" t="s">
        <v>129</v>
      </c>
      <c r="C45" s="12" t="s">
        <v>51</v>
      </c>
      <c r="D45" s="12"/>
      <c r="E45" s="12"/>
      <c r="F45" s="13"/>
      <c r="G45" s="13"/>
      <c r="H45" s="12">
        <v>159.2</v>
      </c>
      <c r="I45" s="27">
        <v>143280</v>
      </c>
      <c r="J45" s="13"/>
      <c r="K45" s="27"/>
      <c r="L45" s="27">
        <v>106489</v>
      </c>
      <c r="M45" s="7">
        <f t="shared" si="0"/>
        <v>249769</v>
      </c>
      <c r="N45" s="21">
        <v>0.6</v>
      </c>
      <c r="O45" s="7">
        <f t="shared" si="1"/>
        <v>149861.4</v>
      </c>
      <c r="P45" s="12" t="s">
        <v>83</v>
      </c>
      <c r="Q45" s="12" t="s">
        <v>92</v>
      </c>
      <c r="R45" s="7"/>
    </row>
    <row r="46" s="2" customFormat="1" ht="30" customHeight="1" spans="1:18">
      <c r="A46" s="7">
        <v>42</v>
      </c>
      <c r="B46" s="12" t="s">
        <v>130</v>
      </c>
      <c r="C46" s="12" t="s">
        <v>51</v>
      </c>
      <c r="D46" s="12"/>
      <c r="E46" s="12"/>
      <c r="F46" s="13"/>
      <c r="G46" s="13"/>
      <c r="H46" s="12">
        <v>166.8</v>
      </c>
      <c r="I46" s="27">
        <v>283611</v>
      </c>
      <c r="J46" s="13"/>
      <c r="K46" s="27"/>
      <c r="L46" s="27">
        <v>62259</v>
      </c>
      <c r="M46" s="7">
        <f t="shared" si="0"/>
        <v>345870</v>
      </c>
      <c r="N46" s="21">
        <v>0.6</v>
      </c>
      <c r="O46" s="7">
        <f t="shared" si="1"/>
        <v>207522</v>
      </c>
      <c r="P46" s="12" t="s">
        <v>131</v>
      </c>
      <c r="Q46" s="12" t="s">
        <v>92</v>
      </c>
      <c r="R46" s="7"/>
    </row>
    <row r="47" s="2" customFormat="1" ht="30" customHeight="1" spans="1:18">
      <c r="A47" s="7">
        <v>43</v>
      </c>
      <c r="B47" s="12" t="s">
        <v>132</v>
      </c>
      <c r="C47" s="12" t="s">
        <v>51</v>
      </c>
      <c r="D47" s="12"/>
      <c r="E47" s="12"/>
      <c r="F47" s="13"/>
      <c r="G47" s="13"/>
      <c r="H47" s="12">
        <v>60.6</v>
      </c>
      <c r="I47" s="27">
        <v>103003</v>
      </c>
      <c r="J47" s="13"/>
      <c r="K47" s="27"/>
      <c r="L47" s="27">
        <v>34974</v>
      </c>
      <c r="M47" s="7">
        <f t="shared" si="0"/>
        <v>137977</v>
      </c>
      <c r="N47" s="21">
        <v>0.6</v>
      </c>
      <c r="O47" s="7">
        <f t="shared" si="1"/>
        <v>82786.2</v>
      </c>
      <c r="P47" s="12" t="s">
        <v>131</v>
      </c>
      <c r="Q47" s="12" t="s">
        <v>133</v>
      </c>
      <c r="R47" s="7"/>
    </row>
    <row r="48" s="2" customFormat="1" ht="30" customHeight="1" spans="1:18">
      <c r="A48" s="7">
        <v>44</v>
      </c>
      <c r="B48" s="14" t="s">
        <v>134</v>
      </c>
      <c r="C48" s="14" t="s">
        <v>51</v>
      </c>
      <c r="D48" s="14"/>
      <c r="E48" s="14"/>
      <c r="F48" s="15"/>
      <c r="G48" s="15"/>
      <c r="H48" s="14">
        <v>54.6</v>
      </c>
      <c r="I48" s="28">
        <v>73710</v>
      </c>
      <c r="J48" s="15"/>
      <c r="K48" s="28"/>
      <c r="L48" s="28">
        <v>14861</v>
      </c>
      <c r="M48" s="7">
        <f t="shared" si="0"/>
        <v>88571</v>
      </c>
      <c r="N48" s="21">
        <v>0.6</v>
      </c>
      <c r="O48" s="7">
        <f t="shared" si="1"/>
        <v>53142.6</v>
      </c>
      <c r="P48" s="14" t="s">
        <v>135</v>
      </c>
      <c r="Q48" s="14" t="s">
        <v>92</v>
      </c>
      <c r="R48" s="7"/>
    </row>
    <row r="49" s="2" customFormat="1" ht="30" customHeight="1" spans="1:18">
      <c r="A49" s="7">
        <v>45</v>
      </c>
      <c r="B49" s="14" t="s">
        <v>136</v>
      </c>
      <c r="C49" s="14" t="s">
        <v>51</v>
      </c>
      <c r="D49" s="14"/>
      <c r="E49" s="14"/>
      <c r="F49" s="15"/>
      <c r="G49" s="15"/>
      <c r="H49" s="14"/>
      <c r="I49" s="28"/>
      <c r="J49" s="14">
        <v>80.4</v>
      </c>
      <c r="K49" s="28">
        <v>56280</v>
      </c>
      <c r="L49" s="28">
        <v>10747</v>
      </c>
      <c r="M49" s="7">
        <f t="shared" si="0"/>
        <v>67027</v>
      </c>
      <c r="N49" s="21">
        <v>1</v>
      </c>
      <c r="O49" s="7">
        <f t="shared" si="1"/>
        <v>67027</v>
      </c>
      <c r="P49" s="14" t="s">
        <v>137</v>
      </c>
      <c r="Q49" s="14" t="s">
        <v>138</v>
      </c>
      <c r="R49" s="7"/>
    </row>
    <row r="50" s="2" customFormat="1" ht="30" customHeight="1" spans="1:18">
      <c r="A50" s="7">
        <v>46</v>
      </c>
      <c r="B50" s="11" t="s">
        <v>139</v>
      </c>
      <c r="C50" s="11" t="s">
        <v>47</v>
      </c>
      <c r="D50" s="7"/>
      <c r="E50" s="7"/>
      <c r="F50" s="7"/>
      <c r="G50" s="7"/>
      <c r="H50" s="11">
        <v>442.56</v>
      </c>
      <c r="I50" s="9">
        <v>629148</v>
      </c>
      <c r="J50" s="9"/>
      <c r="K50" s="9"/>
      <c r="L50" s="9">
        <v>67566</v>
      </c>
      <c r="M50" s="7">
        <f t="shared" si="0"/>
        <v>696714</v>
      </c>
      <c r="N50" s="21">
        <v>0.6</v>
      </c>
      <c r="O50" s="7">
        <f t="shared" si="1"/>
        <v>418028.4</v>
      </c>
      <c r="P50" s="11" t="s">
        <v>140</v>
      </c>
      <c r="Q50" s="22" t="s">
        <v>141</v>
      </c>
      <c r="R50" s="7"/>
    </row>
    <row r="51" s="2" customFormat="1" ht="30" customHeight="1" spans="1:18">
      <c r="A51" s="16"/>
      <c r="B51" s="16"/>
      <c r="C51" s="16"/>
      <c r="D51" s="7"/>
      <c r="E51" s="7">
        <f>SUM(E6:E50)</f>
        <v>2.94</v>
      </c>
      <c r="F51" s="7"/>
      <c r="G51" s="7">
        <f t="shared" ref="F51:N51" si="2">SUM(G6:G50)</f>
        <v>69364</v>
      </c>
      <c r="H51" s="7">
        <f t="shared" si="2"/>
        <v>157677.42</v>
      </c>
      <c r="I51" s="7">
        <f t="shared" si="2"/>
        <v>4279767</v>
      </c>
      <c r="J51" s="7">
        <f t="shared" si="2"/>
        <v>331.08</v>
      </c>
      <c r="K51" s="7">
        <f t="shared" si="2"/>
        <v>155115</v>
      </c>
      <c r="L51" s="7">
        <v>1521567</v>
      </c>
      <c r="M51" s="7">
        <v>6025813</v>
      </c>
      <c r="N51" s="7"/>
      <c r="O51" s="7"/>
      <c r="P51" s="7"/>
      <c r="Q51" s="7"/>
      <c r="R51" s="7"/>
    </row>
  </sheetData>
  <mergeCells count="13">
    <mergeCell ref="A1:R1"/>
    <mergeCell ref="A2:R2"/>
    <mergeCell ref="D3:G3"/>
    <mergeCell ref="H3:L3"/>
    <mergeCell ref="A3:A4"/>
    <mergeCell ref="B3:B4"/>
    <mergeCell ref="C3:C4"/>
    <mergeCell ref="M3:M4"/>
    <mergeCell ref="N3:N4"/>
    <mergeCell ref="O3:O4"/>
    <mergeCell ref="P3:P4"/>
    <mergeCell ref="Q3:Q4"/>
    <mergeCell ref="R3:R4"/>
  </mergeCells>
  <printOptions horizontalCentered="1"/>
  <pageMargins left="0.700694444444445" right="0.313888888888889" top="0.393055555555556" bottom="0.471527777777778" header="0.297916666666667" footer="0.196527777777778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swallow</cp:lastModifiedBy>
  <dcterms:created xsi:type="dcterms:W3CDTF">2023-08-15T07:15:00Z</dcterms:created>
  <dcterms:modified xsi:type="dcterms:W3CDTF">2023-10-24T03:31:57Z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5F3DEE51929749B482A0E1B9DFFDA83C_12</vt:lpwstr>
  </property>
  <property fmtid="{D5CDD505-2E9C-101B-9397-08002B2CF9AE}" pid="3" name="KSOProductBuildVer">
    <vt:lpwstr>2052-12.1.0.15374</vt:lpwstr>
  </property>
</Properties>
</file>