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住房" sheetId="1" r:id="rId1"/>
  </sheets>
  <definedNames>
    <definedName name="_xlnm.Print_Titles" localSheetId="0">住房!$1:$4</definedName>
  </definedNames>
  <calcPr calcId="144525"/>
</workbook>
</file>

<file path=xl/sharedStrings.xml><?xml version="1.0" encoding="utf-8"?>
<sst xmlns="http://schemas.openxmlformats.org/spreadsheetml/2006/main" count="89" uniqueCount="61">
  <si>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</si>
  <si>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</si>
  <si>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</si>
  <si>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</si>
  <si>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</si>
  <si>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</si>
  <si>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</si>
  <si>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</si>
  <si>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兑付比例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</si>
  <si>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</si>
  <si>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</si>
  <si>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</si>
  <si>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</si>
  <si>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</si>
  <si>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</si>
  <si>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</si>
  <si>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</si>
  <si>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</si>
  <si>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</si>
  <si>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</si>
  <si>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田春国</t>
  </si>
  <si>
    <t>关桥</t>
  </si>
  <si>
    <t>建设用地</t>
  </si>
  <si>
    <t>642222********0018</t>
  </si>
  <si>
    <t>622848120828396****</t>
  </si>
  <si>
    <t>田小龙</t>
  </si>
  <si>
    <t>642222********0215</t>
  </si>
  <si>
    <t>622947881039250****</t>
  </si>
  <si>
    <t>田彦虎</t>
  </si>
  <si>
    <t>640522********0213</t>
  </si>
  <si>
    <t>622947880021581****</t>
  </si>
  <si>
    <t>马进仁</t>
  </si>
  <si>
    <t>642222********0210</t>
  </si>
  <si>
    <t>622947880011519****</t>
  </si>
  <si>
    <t>冯彦忠</t>
  </si>
  <si>
    <t>642222********0217</t>
  </si>
  <si>
    <t>622947880011515****</t>
  </si>
  <si>
    <t>张学芳</t>
  </si>
  <si>
    <t>642222********0226</t>
  </si>
  <si>
    <t>622947880021587****</t>
  </si>
  <si>
    <t>冯仲文</t>
  </si>
  <si>
    <t>622947881008206****</t>
  </si>
  <si>
    <t>田彦仁</t>
  </si>
  <si>
    <t>642222********0213</t>
  </si>
  <si>
    <t>622947880011588****</t>
  </si>
  <si>
    <t>冯彦荣</t>
  </si>
  <si>
    <t>642222********0211</t>
  </si>
  <si>
    <t>622947880011587****</t>
  </si>
  <si>
    <t>田进刚</t>
  </si>
  <si>
    <t>642222********021x</t>
  </si>
  <si>
    <t>622947880021580****</t>
  </si>
  <si>
    <t>李彦宏</t>
  </si>
  <si>
    <t>642222********0218</t>
  </si>
  <si>
    <t>622947880011584****</t>
  </si>
  <si>
    <t>冯兴全</t>
  </si>
  <si>
    <t>642222********0235</t>
  </si>
  <si>
    <t>622947880011520****</t>
  </si>
  <si>
    <t>冯定玉</t>
  </si>
  <si>
    <t>622947880021513****</t>
  </si>
  <si>
    <t>合计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</si>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</sst>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P8" sqref="P8"/>
    </sheetView>
  </sheetViews>
  <sheetFormatPr defaultColWidth="9" defaultRowHeight="14.4"/>
  <cols>
    <col min="1" max="1" width="6" style="1" customWidth="1"/>
    <col min="2" max="2" width="7.5" style="1" customWidth="1"/>
    <col min="3" max="3" width="7.25" style="1" customWidth="1"/>
    <col min="4" max="5" width="9" style="1"/>
    <col min="6" max="6" width="10.1111111111111" style="1" customWidth="1"/>
    <col min="7" max="7" width="9.37962962962963" style="1"/>
    <col min="8" max="8" width="9" style="1"/>
    <col min="9" max="9" width="11.25" style="1" customWidth="1"/>
    <col min="10" max="10" width="10.4444444444444" style="1" customWidth="1"/>
    <col min="11" max="11" width="12.8888888888889" style="1" customWidth="1"/>
    <col min="12" max="12" width="10.3796296296296" style="1"/>
    <col min="13" max="13" width="13.1296296296296" style="1" customWidth="1"/>
    <col min="14" max="14" width="9.62962962962963" style="1" customWidth="1"/>
    <col min="15" max="15" width="10.2222222222222" style="1" customWidth="1"/>
    <col min="16" max="16" width="19.8888888888889" style="1" customWidth="1"/>
    <col min="17" max="17" width="21" style="1" customWidth="1"/>
    <col min="18" max="18" width="15" style="1" customWidth="1"/>
    <col min="19" max="16384" width="9" style="1"/>
  </cols>
  <sheetData>
    <row r="1" s="1" customFormat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spans="1:18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/>
      <c r="H3" s="5" t="s">
        <v>6</v>
      </c>
      <c r="I3" s="15"/>
      <c r="J3" s="15"/>
      <c r="K3" s="15"/>
      <c r="L3" s="16"/>
      <c r="M3" s="4" t="s">
        <v>7</v>
      </c>
      <c r="N3" s="17" t="s">
        <v>8</v>
      </c>
      <c r="O3" s="17" t="s">
        <v>9</v>
      </c>
      <c r="P3" s="18" t="s">
        <v>10</v>
      </c>
      <c r="Q3" s="23" t="s">
        <v>11</v>
      </c>
      <c r="R3" s="4" t="s">
        <v>12</v>
      </c>
    </row>
    <row r="4" s="1" customFormat="1" ht="24" spans="1:18">
      <c r="A4" s="4"/>
      <c r="B4" s="4"/>
      <c r="C4" s="4"/>
      <c r="D4" s="4" t="s">
        <v>13</v>
      </c>
      <c r="E4" s="4" t="s">
        <v>14</v>
      </c>
      <c r="F4" s="4" t="s">
        <v>15</v>
      </c>
      <c r="G4" s="4" t="s">
        <v>16</v>
      </c>
      <c r="H4" s="6" t="s">
        <v>17</v>
      </c>
      <c r="I4" s="4" t="s">
        <v>16</v>
      </c>
      <c r="J4" s="4" t="s">
        <v>18</v>
      </c>
      <c r="K4" s="4" t="s">
        <v>16</v>
      </c>
      <c r="L4" s="6" t="s">
        <v>19</v>
      </c>
      <c r="M4" s="4"/>
      <c r="N4" s="19"/>
      <c r="O4" s="19"/>
      <c r="P4" s="20"/>
      <c r="Q4" s="24"/>
      <c r="R4" s="4"/>
    </row>
    <row r="5" s="1" customFormat="1" ht="22" customHeight="1" spans="1:18">
      <c r="A5" s="4">
        <v>1</v>
      </c>
      <c r="B5" s="4" t="s">
        <v>20</v>
      </c>
      <c r="C5" s="4" t="s">
        <v>21</v>
      </c>
      <c r="D5" s="4" t="s">
        <v>22</v>
      </c>
      <c r="E5" s="7">
        <v>1.33</v>
      </c>
      <c r="F5" s="8"/>
      <c r="G5" s="8">
        <v>39634</v>
      </c>
      <c r="H5" s="4">
        <v>140</v>
      </c>
      <c r="I5" s="4">
        <v>189000</v>
      </c>
      <c r="J5" s="4"/>
      <c r="K5" s="4"/>
      <c r="L5" s="4">
        <v>50135</v>
      </c>
      <c r="M5" s="4">
        <f t="shared" ref="M5:M17" si="0">G5+I5+K5+L5</f>
        <v>278769</v>
      </c>
      <c r="N5" s="21">
        <v>0.6</v>
      </c>
      <c r="O5" s="4">
        <f t="shared" ref="O5:O17" si="1">M5*N5</f>
        <v>167261.4</v>
      </c>
      <c r="P5" s="4" t="s">
        <v>23</v>
      </c>
      <c r="Q5" s="4" t="s">
        <v>24</v>
      </c>
      <c r="R5" s="4"/>
    </row>
    <row r="6" s="1" customFormat="1" ht="22" customHeight="1" spans="1:18">
      <c r="A6" s="4">
        <v>2</v>
      </c>
      <c r="B6" s="4" t="s">
        <v>25</v>
      </c>
      <c r="C6" s="4" t="s">
        <v>21</v>
      </c>
      <c r="D6" s="4" t="s">
        <v>22</v>
      </c>
      <c r="E6" s="7">
        <v>1.66</v>
      </c>
      <c r="F6" s="8"/>
      <c r="G6" s="8">
        <v>29800</v>
      </c>
      <c r="H6" s="4">
        <v>412.56</v>
      </c>
      <c r="I6" s="4">
        <v>761184</v>
      </c>
      <c r="J6" s="4"/>
      <c r="K6" s="4"/>
      <c r="L6" s="4">
        <v>100425</v>
      </c>
      <c r="M6" s="4">
        <f t="shared" si="0"/>
        <v>891409</v>
      </c>
      <c r="N6" s="21">
        <v>0.6</v>
      </c>
      <c r="O6" s="4">
        <f t="shared" si="1"/>
        <v>534845.4</v>
      </c>
      <c r="P6" s="4" t="s">
        <v>26</v>
      </c>
      <c r="Q6" s="4" t="s">
        <v>27</v>
      </c>
      <c r="R6" s="4"/>
    </row>
    <row r="7" s="1" customFormat="1" ht="22" customHeight="1" spans="1:18">
      <c r="A7" s="4">
        <v>3</v>
      </c>
      <c r="B7" s="9" t="s">
        <v>28</v>
      </c>
      <c r="C7" s="4" t="s">
        <v>21</v>
      </c>
      <c r="D7" s="4" t="s">
        <v>22</v>
      </c>
      <c r="E7" s="7">
        <v>1.186</v>
      </c>
      <c r="F7" s="8"/>
      <c r="G7" s="8">
        <v>35342</v>
      </c>
      <c r="H7" s="4">
        <v>152.41</v>
      </c>
      <c r="I7" s="8">
        <v>304820</v>
      </c>
      <c r="J7" s="8">
        <v>54.56</v>
      </c>
      <c r="K7" s="8">
        <v>73656</v>
      </c>
      <c r="L7" s="8">
        <v>101904</v>
      </c>
      <c r="M7" s="4">
        <f t="shared" si="0"/>
        <v>515722</v>
      </c>
      <c r="N7" s="21">
        <v>0.6</v>
      </c>
      <c r="O7" s="4">
        <f t="shared" si="1"/>
        <v>309433.2</v>
      </c>
      <c r="P7" s="22" t="s">
        <v>29</v>
      </c>
      <c r="Q7" s="25" t="s">
        <v>30</v>
      </c>
      <c r="R7" s="4"/>
    </row>
    <row r="8" s="1" customFormat="1" ht="22" customHeight="1" spans="1:18">
      <c r="A8" s="4">
        <v>4</v>
      </c>
      <c r="B8" s="7" t="s">
        <v>31</v>
      </c>
      <c r="C8" s="4" t="s">
        <v>21</v>
      </c>
      <c r="D8" s="4" t="s">
        <v>22</v>
      </c>
      <c r="E8" s="7">
        <v>1</v>
      </c>
      <c r="F8" s="8"/>
      <c r="G8" s="8">
        <f>E8*29800</f>
        <v>29800</v>
      </c>
      <c r="H8" s="4">
        <v>109.9</v>
      </c>
      <c r="I8" s="8">
        <v>148365</v>
      </c>
      <c r="J8" s="8">
        <v>206.7</v>
      </c>
      <c r="K8" s="8">
        <v>103350</v>
      </c>
      <c r="L8" s="8">
        <v>66864</v>
      </c>
      <c r="M8" s="4">
        <f t="shared" si="0"/>
        <v>348379</v>
      </c>
      <c r="N8" s="21">
        <v>0.6</v>
      </c>
      <c r="O8" s="4">
        <f t="shared" si="1"/>
        <v>209027.4</v>
      </c>
      <c r="P8" s="22" t="s">
        <v>32</v>
      </c>
      <c r="Q8" s="25" t="s">
        <v>33</v>
      </c>
      <c r="R8" s="4"/>
    </row>
    <row r="9" s="1" customFormat="1" ht="22" customHeight="1" spans="1:18">
      <c r="A9" s="4">
        <v>5</v>
      </c>
      <c r="B9" s="10" t="s">
        <v>34</v>
      </c>
      <c r="C9" s="4" t="s">
        <v>21</v>
      </c>
      <c r="D9" s="4" t="s">
        <v>22</v>
      </c>
      <c r="E9" s="10">
        <v>0.23</v>
      </c>
      <c r="F9" s="11">
        <v>29800</v>
      </c>
      <c r="G9" s="8">
        <f>E9*F9</f>
        <v>6854</v>
      </c>
      <c r="H9" s="10">
        <v>179.32</v>
      </c>
      <c r="I9" s="11">
        <v>161388</v>
      </c>
      <c r="J9" s="11">
        <v>28.38</v>
      </c>
      <c r="K9" s="11">
        <v>19866</v>
      </c>
      <c r="L9" s="11">
        <v>69357</v>
      </c>
      <c r="M9" s="4">
        <f t="shared" si="0"/>
        <v>257465</v>
      </c>
      <c r="N9" s="21">
        <v>1</v>
      </c>
      <c r="O9" s="4">
        <f t="shared" si="1"/>
        <v>257465</v>
      </c>
      <c r="P9" s="10" t="s">
        <v>35</v>
      </c>
      <c r="Q9" s="10" t="s">
        <v>36</v>
      </c>
      <c r="R9" s="4"/>
    </row>
    <row r="10" s="1" customFormat="1" ht="22" customHeight="1" spans="1:18">
      <c r="A10" s="4">
        <v>6</v>
      </c>
      <c r="B10" s="9" t="s">
        <v>37</v>
      </c>
      <c r="C10" s="4" t="s">
        <v>21</v>
      </c>
      <c r="D10" s="4" t="s">
        <v>22</v>
      </c>
      <c r="E10" s="7">
        <v>0.32</v>
      </c>
      <c r="F10" s="8"/>
      <c r="G10" s="8">
        <f>E10*29800</f>
        <v>9536</v>
      </c>
      <c r="H10" s="4">
        <v>48</v>
      </c>
      <c r="I10" s="8">
        <v>64800</v>
      </c>
      <c r="J10" s="8">
        <v>21.2</v>
      </c>
      <c r="K10" s="8">
        <v>4240</v>
      </c>
      <c r="L10" s="8">
        <v>32157</v>
      </c>
      <c r="M10" s="4">
        <f t="shared" si="0"/>
        <v>110733</v>
      </c>
      <c r="N10" s="21">
        <v>1</v>
      </c>
      <c r="O10" s="4">
        <f t="shared" si="1"/>
        <v>110733</v>
      </c>
      <c r="P10" s="22" t="s">
        <v>38</v>
      </c>
      <c r="Q10" s="25" t="s">
        <v>39</v>
      </c>
      <c r="R10" s="4"/>
    </row>
    <row r="11" s="1" customFormat="1" ht="22" customHeight="1" spans="1:18">
      <c r="A11" s="4">
        <v>7</v>
      </c>
      <c r="B11" s="7" t="s">
        <v>40</v>
      </c>
      <c r="C11" s="4" t="s">
        <v>21</v>
      </c>
      <c r="D11" s="4" t="s">
        <v>22</v>
      </c>
      <c r="E11" s="7"/>
      <c r="F11" s="8"/>
      <c r="G11" s="8">
        <f>E11*29800</f>
        <v>0</v>
      </c>
      <c r="H11" s="4">
        <v>0</v>
      </c>
      <c r="I11" s="8">
        <v>0</v>
      </c>
      <c r="J11" s="8">
        <v>51.46</v>
      </c>
      <c r="K11" s="8">
        <v>10292</v>
      </c>
      <c r="L11" s="8">
        <v>17043</v>
      </c>
      <c r="M11" s="4">
        <f t="shared" si="0"/>
        <v>27335</v>
      </c>
      <c r="N11" s="21">
        <v>1</v>
      </c>
      <c r="O11" s="4">
        <f t="shared" si="1"/>
        <v>27335</v>
      </c>
      <c r="P11" s="22" t="s">
        <v>26</v>
      </c>
      <c r="Q11" s="25" t="s">
        <v>41</v>
      </c>
      <c r="R11" s="4"/>
    </row>
    <row r="12" s="1" customFormat="1" ht="22" customHeight="1" spans="1:18">
      <c r="A12" s="4">
        <v>8</v>
      </c>
      <c r="B12" s="9" t="s">
        <v>42</v>
      </c>
      <c r="C12" s="4" t="s">
        <v>21</v>
      </c>
      <c r="D12" s="4" t="s">
        <v>22</v>
      </c>
      <c r="E12" s="7"/>
      <c r="F12" s="8"/>
      <c r="G12" s="8">
        <f>E12*29800</f>
        <v>0</v>
      </c>
      <c r="H12" s="4">
        <v>0</v>
      </c>
      <c r="I12" s="8">
        <v>0</v>
      </c>
      <c r="J12" s="8"/>
      <c r="K12" s="8"/>
      <c r="L12" s="8">
        <v>13264</v>
      </c>
      <c r="M12" s="4">
        <f t="shared" si="0"/>
        <v>13264</v>
      </c>
      <c r="N12" s="21">
        <v>1</v>
      </c>
      <c r="O12" s="4">
        <f t="shared" si="1"/>
        <v>13264</v>
      </c>
      <c r="P12" s="22" t="s">
        <v>43</v>
      </c>
      <c r="Q12" s="25" t="s">
        <v>44</v>
      </c>
      <c r="R12" s="4"/>
    </row>
    <row r="13" s="1" customFormat="1" ht="22" customHeight="1" spans="1:18">
      <c r="A13" s="4">
        <v>9</v>
      </c>
      <c r="B13" s="9" t="s">
        <v>45</v>
      </c>
      <c r="C13" s="4" t="s">
        <v>21</v>
      </c>
      <c r="D13" s="4" t="s">
        <v>22</v>
      </c>
      <c r="E13" s="7">
        <v>1.05</v>
      </c>
      <c r="F13" s="8">
        <v>26800</v>
      </c>
      <c r="G13" s="8">
        <f t="shared" ref="G13:G17" si="2">E13*F13</f>
        <v>28140</v>
      </c>
      <c r="H13" s="4"/>
      <c r="I13" s="8"/>
      <c r="J13" s="8"/>
      <c r="K13" s="8"/>
      <c r="L13" s="8"/>
      <c r="M13" s="4">
        <f t="shared" si="0"/>
        <v>28140</v>
      </c>
      <c r="N13" s="21">
        <v>1</v>
      </c>
      <c r="O13" s="4">
        <f t="shared" si="1"/>
        <v>28140</v>
      </c>
      <c r="P13" s="22" t="s">
        <v>46</v>
      </c>
      <c r="Q13" s="25" t="s">
        <v>47</v>
      </c>
      <c r="R13" s="4"/>
    </row>
    <row r="14" s="1" customFormat="1" ht="22" customHeight="1" spans="1:18">
      <c r="A14" s="4">
        <v>10</v>
      </c>
      <c r="B14" s="9" t="s">
        <v>48</v>
      </c>
      <c r="C14" s="4" t="s">
        <v>21</v>
      </c>
      <c r="D14" s="4" t="s">
        <v>22</v>
      </c>
      <c r="E14" s="7"/>
      <c r="F14" s="8"/>
      <c r="G14" s="8">
        <f t="shared" si="2"/>
        <v>0</v>
      </c>
      <c r="H14" s="4"/>
      <c r="I14" s="8"/>
      <c r="J14" s="8"/>
      <c r="K14" s="8"/>
      <c r="L14" s="8">
        <v>19050</v>
      </c>
      <c r="M14" s="4">
        <f t="shared" si="0"/>
        <v>19050</v>
      </c>
      <c r="N14" s="21">
        <v>1</v>
      </c>
      <c r="O14" s="4">
        <f t="shared" si="1"/>
        <v>19050</v>
      </c>
      <c r="P14" s="22" t="s">
        <v>49</v>
      </c>
      <c r="Q14" s="25" t="s">
        <v>50</v>
      </c>
      <c r="R14" s="10"/>
    </row>
    <row r="15" s="1" customFormat="1" ht="22" customHeight="1" spans="1:18">
      <c r="A15" s="4">
        <v>11</v>
      </c>
      <c r="B15" s="9" t="s">
        <v>51</v>
      </c>
      <c r="C15" s="4" t="s">
        <v>21</v>
      </c>
      <c r="D15" s="4" t="s">
        <v>22</v>
      </c>
      <c r="E15" s="7"/>
      <c r="F15" s="8"/>
      <c r="G15" s="8">
        <f t="shared" si="2"/>
        <v>0</v>
      </c>
      <c r="H15" s="4"/>
      <c r="I15" s="8"/>
      <c r="J15" s="8"/>
      <c r="K15" s="8"/>
      <c r="L15" s="8">
        <v>4000</v>
      </c>
      <c r="M15" s="4">
        <f t="shared" si="0"/>
        <v>4000</v>
      </c>
      <c r="N15" s="21">
        <v>1</v>
      </c>
      <c r="O15" s="4">
        <f t="shared" si="1"/>
        <v>4000</v>
      </c>
      <c r="P15" s="22" t="s">
        <v>52</v>
      </c>
      <c r="Q15" s="25" t="s">
        <v>53</v>
      </c>
      <c r="R15" s="10"/>
    </row>
    <row r="16" s="1" customFormat="1" ht="22" customHeight="1" spans="1:18">
      <c r="A16" s="4">
        <v>12</v>
      </c>
      <c r="B16" s="10" t="s">
        <v>54</v>
      </c>
      <c r="C16" s="4" t="s">
        <v>21</v>
      </c>
      <c r="D16" s="4" t="s">
        <v>22</v>
      </c>
      <c r="E16" s="10">
        <v>0.18</v>
      </c>
      <c r="F16" s="11">
        <v>29800</v>
      </c>
      <c r="G16" s="8">
        <f t="shared" si="2"/>
        <v>5364</v>
      </c>
      <c r="H16" s="10"/>
      <c r="I16" s="11"/>
      <c r="J16" s="11">
        <v>72</v>
      </c>
      <c r="K16" s="11">
        <v>9360</v>
      </c>
      <c r="L16" s="11">
        <v>19840</v>
      </c>
      <c r="M16" s="4">
        <f t="shared" si="0"/>
        <v>34564</v>
      </c>
      <c r="N16" s="21">
        <v>1</v>
      </c>
      <c r="O16" s="4">
        <f t="shared" si="1"/>
        <v>34564</v>
      </c>
      <c r="P16" s="10" t="s">
        <v>55</v>
      </c>
      <c r="Q16" s="10" t="s">
        <v>56</v>
      </c>
      <c r="R16" s="10"/>
    </row>
    <row r="17" s="1" customFormat="1" ht="22" customHeight="1" spans="1:18">
      <c r="A17" s="4">
        <v>13</v>
      </c>
      <c r="B17" s="10" t="s">
        <v>57</v>
      </c>
      <c r="C17" s="4" t="s">
        <v>21</v>
      </c>
      <c r="D17" s="4" t="s">
        <v>22</v>
      </c>
      <c r="E17" s="10">
        <v>0.15</v>
      </c>
      <c r="F17" s="11">
        <v>29800</v>
      </c>
      <c r="G17" s="8">
        <f t="shared" si="2"/>
        <v>4470</v>
      </c>
      <c r="H17" s="10"/>
      <c r="I17" s="11"/>
      <c r="J17" s="11">
        <v>51.75</v>
      </c>
      <c r="K17" s="11">
        <v>25875</v>
      </c>
      <c r="L17" s="11">
        <v>32986</v>
      </c>
      <c r="M17" s="4">
        <f t="shared" si="0"/>
        <v>63331</v>
      </c>
      <c r="N17" s="21">
        <v>1</v>
      </c>
      <c r="O17" s="4">
        <f t="shared" ref="O17:O37" si="3">M17*N17</f>
        <v>63331</v>
      </c>
      <c r="P17" s="10" t="s">
        <v>46</v>
      </c>
      <c r="Q17" s="10" t="s">
        <v>58</v>
      </c>
      <c r="R17" s="10"/>
    </row>
    <row r="18" ht="22" customHeight="1" spans="1:18">
      <c r="A18" s="12" t="s">
        <v>59</v>
      </c>
      <c r="B18" s="13"/>
      <c r="C18" s="14"/>
      <c r="D18" s="10"/>
      <c r="E18" s="10"/>
      <c r="F18" s="10"/>
      <c r="G18" s="10">
        <f>SUM(G5:G17)</f>
        <v>188940</v>
      </c>
      <c r="H18" s="10"/>
      <c r="I18" s="10">
        <f>SUM(I5:I17)</f>
        <v>1629557</v>
      </c>
      <c r="J18" s="10"/>
      <c r="K18" s="10">
        <f>SUM(K5:K17)</f>
        <v>246639</v>
      </c>
      <c r="L18" s="10">
        <f>SUM(L5:L17)</f>
        <v>527025</v>
      </c>
      <c r="M18" s="10">
        <f>SUM(M5:M17)</f>
        <v>2592161</v>
      </c>
      <c r="N18" s="10"/>
      <c r="O18" s="10">
        <f>SUM(O5:O17)</f>
        <v>1778449.4</v>
      </c>
      <c r="P18" s="10"/>
      <c r="Q18" s="10" t="s">
        <v>60</v>
      </c>
      <c r="R18" s="10"/>
    </row>
  </sheetData>
  <mergeCells count="14">
    <mergeCell ref="A1:R1"/>
    <mergeCell ref="A2:R2"/>
    <mergeCell ref="D3:G3"/>
    <mergeCell ref="H3:L3"/>
    <mergeCell ref="A18:C18"/>
    <mergeCell ref="A3:A4"/>
    <mergeCell ref="B3:B4"/>
    <mergeCell ref="C3:C4"/>
    <mergeCell ref="M3:M4"/>
    <mergeCell ref="N3:N4"/>
    <mergeCell ref="O3:O4"/>
    <mergeCell ref="P3:P4"/>
    <mergeCell ref="Q3:Q4"/>
    <mergeCell ref="R3:R4"/>
  </mergeCells>
  <printOptions horizontalCentered="1"/>
  <pageMargins left="0.700694444444445" right="0.313888888888889" top="0.393055555555556" bottom="0.471527777777778" header="0.297916666666667" footer="0.196527777777778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swallow</cp:lastModifiedBy>
  <dcterms:created xsi:type="dcterms:W3CDTF">2023-08-15T07:15:00Z</dcterms:created>
  <dcterms:modified xsi:type="dcterms:W3CDTF">2023-09-13T01:59:09Z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6D112077190F425689D519D4A17D4265_13</vt:lpwstr>
  </property>
  <property fmtid="{D5CDD505-2E9C-101B-9397-08002B2CF9AE}" pid="3" name="KSOProductBuildVer">
    <vt:lpwstr>2052-12.1.0.15374</vt:lpwstr>
  </property>
</Properties>
</file>