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<sst xmlns="http://schemas.openxmlformats.org/spreadsheetml/2006/main" count="69" uniqueCount="56">
  <si>
    <t>关桥乡2022-2023年西安供水、供电工程永久、二泵站溢流管、排空井等永久、临时用地补偿花名册（2）</t>
  </si>
  <si>
    <t>序
号</t>
  </si>
  <si>
    <t>姓名</t>
  </si>
  <si>
    <t>身份证号</t>
  </si>
  <si>
    <t>社保卡号</t>
  </si>
  <si>
    <t>永久流转占地</t>
  </si>
  <si>
    <t>临时用地</t>
  </si>
  <si>
    <t>合计</t>
  </si>
  <si>
    <t>备注</t>
  </si>
  <si>
    <t>流转面积
/亩</t>
  </si>
  <si>
    <t>标准（元）</t>
  </si>
  <si>
    <t>补偿
金额
/元</t>
  </si>
  <si>
    <t>附着物
补偿金额/元</t>
  </si>
  <si>
    <t>面积
/亩</t>
  </si>
  <si>
    <t>龚伟强</t>
  </si>
  <si>
    <t>642222********1417</t>
  </si>
  <si>
    <t>622947880001565****</t>
  </si>
  <si>
    <t>冯正福</t>
  </si>
  <si>
    <t>642222********1419</t>
  </si>
  <si>
    <t>622947881130193****</t>
  </si>
  <si>
    <t>孙世魁</t>
  </si>
  <si>
    <t>642222********1418</t>
  </si>
  <si>
    <t>622947880001566****</t>
  </si>
  <si>
    <t>冯玉昌</t>
  </si>
  <si>
    <t>642222********1415</t>
  </si>
  <si>
    <t>622947881040155****</t>
  </si>
  <si>
    <t>董文海</t>
  </si>
  <si>
    <t>642222********1414</t>
  </si>
  <si>
    <t>622947881130139****</t>
  </si>
  <si>
    <t>马信</t>
  </si>
  <si>
    <t>642222********1413</t>
  </si>
  <si>
    <t>622947880021575****</t>
  </si>
  <si>
    <t>蔡宏文</t>
  </si>
  <si>
    <t>622947881009398****</t>
  </si>
  <si>
    <t>东红玉</t>
  </si>
  <si>
    <t>642222********141x</t>
  </si>
  <si>
    <t>东红兆</t>
  </si>
  <si>
    <t>642222********1412</t>
  </si>
  <si>
    <t>杨千仁</t>
  </si>
  <si>
    <t>642222********141X</t>
  </si>
  <si>
    <t>622947880021586****</t>
  </si>
  <si>
    <t>陆海军</t>
  </si>
  <si>
    <t>622947881110182****</t>
  </si>
  <si>
    <t>张贵忠</t>
  </si>
  <si>
    <t>622947880021579****</t>
  </si>
  <si>
    <t>冯光鹏</t>
  </si>
  <si>
    <t>642222********1411</t>
  </si>
  <si>
    <t>622947880011575****</t>
  </si>
  <si>
    <t>邹德玲</t>
  </si>
  <si>
    <t>642222********1423</t>
  </si>
  <si>
    <t>622947880001579****</t>
  </si>
  <si>
    <t>冯仲来</t>
  </si>
  <si>
    <t>622947880011571****</t>
  </si>
  <si>
    <t>邹德仁</t>
  </si>
  <si>
    <t>方建明</t>
  </si>
  <si>
    <t>622947880001578****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</si>
</sst>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topLeftCell="A9" workbookViewId="0">
      <selection activeCell="C20" sqref="C20"/>
    </sheetView>
  </sheetViews>
  <sheetFormatPr defaultColWidth="9" defaultRowHeight="14.4"/>
  <cols>
    <col min="1" max="1" width="4" customWidth="1"/>
    <col min="2" max="2" width="7.62962962962963" customWidth="1"/>
    <col min="3" max="3" width="22.3796296296296" customWidth="1"/>
    <col min="4" max="4" width="23.75" style="2" customWidth="1"/>
    <col min="5" max="5" width="6" customWidth="1"/>
    <col min="6" max="6" width="9.66666666666667" customWidth="1"/>
    <col min="7" max="7" width="6.87962962962963" customWidth="1"/>
    <col min="8" max="8" width="6.62962962962963" customWidth="1"/>
    <col min="9" max="9" width="8.25" style="3" customWidth="1"/>
    <col min="10" max="10" width="6.5" customWidth="1"/>
    <col min="11" max="11" width="8" style="4" customWidth="1"/>
    <col min="12" max="12" width="7.87962962962963" customWidth="1"/>
    <col min="13" max="13" width="7.75" customWidth="1"/>
    <col min="14" max="14" width="12.3796296296296" customWidth="1"/>
    <col min="16" max="16" width="12.6296296296296"/>
  </cols>
  <sheetData>
    <row r="1" spans="1:14">
      <c r="A1" s="5" t="s">
        <v>0</v>
      </c>
      <c r="B1" s="6"/>
      <c r="C1" s="6"/>
      <c r="D1" s="7"/>
      <c r="E1" s="6"/>
      <c r="F1" s="8"/>
      <c r="G1" s="8"/>
      <c r="H1" s="8"/>
      <c r="I1" s="6"/>
      <c r="J1" s="8"/>
      <c r="K1" s="8"/>
      <c r="L1" s="8"/>
      <c r="M1" s="8"/>
      <c r="N1" s="6"/>
    </row>
    <row r="2" ht="61" customHeight="1" spans="1:14">
      <c r="A2" s="5"/>
      <c r="B2" s="6"/>
      <c r="C2" s="6"/>
      <c r="D2" s="7"/>
      <c r="E2" s="6"/>
      <c r="F2" s="8"/>
      <c r="G2" s="8"/>
      <c r="H2" s="8"/>
      <c r="I2" s="6"/>
      <c r="J2" s="8"/>
      <c r="K2" s="8"/>
      <c r="L2" s="8"/>
      <c r="M2" s="8"/>
      <c r="N2" s="6"/>
    </row>
    <row r="3" ht="39" customHeight="1" spans="1:14">
      <c r="A3" s="9" t="s">
        <v>1</v>
      </c>
      <c r="B3" s="10" t="s">
        <v>2</v>
      </c>
      <c r="C3" s="11" t="s">
        <v>3</v>
      </c>
      <c r="D3" s="12" t="s">
        <v>4</v>
      </c>
      <c r="E3" s="13" t="s">
        <v>5</v>
      </c>
      <c r="F3" s="14"/>
      <c r="G3" s="14"/>
      <c r="H3" s="14"/>
      <c r="I3" s="35" t="s">
        <v>6</v>
      </c>
      <c r="J3" s="36"/>
      <c r="K3" s="36"/>
      <c r="L3" s="37"/>
      <c r="M3" s="38" t="s">
        <v>7</v>
      </c>
      <c r="N3" s="10" t="s">
        <v>8</v>
      </c>
    </row>
    <row r="4" ht="58" customHeight="1" spans="1:14">
      <c r="A4" s="9"/>
      <c r="B4" s="10"/>
      <c r="C4" s="15"/>
      <c r="D4" s="16"/>
      <c r="E4" s="17" t="s">
        <v>9</v>
      </c>
      <c r="F4" s="18" t="s">
        <v>10</v>
      </c>
      <c r="G4" s="18" t="s">
        <v>11</v>
      </c>
      <c r="H4" s="18" t="s">
        <v>12</v>
      </c>
      <c r="I4" s="17" t="s">
        <v>13</v>
      </c>
      <c r="J4" s="18" t="s">
        <v>10</v>
      </c>
      <c r="K4" s="18" t="s">
        <v>11</v>
      </c>
      <c r="L4" s="18" t="s">
        <v>12</v>
      </c>
      <c r="M4" s="38"/>
      <c r="N4" s="10"/>
    </row>
    <row r="5" ht="25" customHeight="1" spans="1:14">
      <c r="A5" s="19">
        <v>1</v>
      </c>
      <c r="B5" s="20" t="s">
        <v>14</v>
      </c>
      <c r="C5" s="20" t="s">
        <v>15</v>
      </c>
      <c r="D5" s="21" t="s">
        <v>16</v>
      </c>
      <c r="E5" s="22"/>
      <c r="F5" s="23"/>
      <c r="G5" s="23"/>
      <c r="H5" s="23"/>
      <c r="I5" s="39">
        <f t="shared" ref="I5:I7" si="0">M5/J5</f>
        <v>1.48</v>
      </c>
      <c r="J5" s="23">
        <v>1200</v>
      </c>
      <c r="K5" s="19">
        <v>1776</v>
      </c>
      <c r="L5" s="25"/>
      <c r="M5" s="19">
        <v>1776</v>
      </c>
      <c r="N5" s="10"/>
    </row>
    <row r="6" ht="25" customHeight="1" spans="1:14">
      <c r="A6" s="19">
        <v>2</v>
      </c>
      <c r="B6" s="20" t="s">
        <v>17</v>
      </c>
      <c r="C6" s="20" t="s">
        <v>18</v>
      </c>
      <c r="D6" s="21" t="s">
        <v>19</v>
      </c>
      <c r="E6" s="24"/>
      <c r="F6" s="25"/>
      <c r="G6" s="25"/>
      <c r="H6" s="25"/>
      <c r="I6" s="39">
        <f t="shared" si="0"/>
        <v>0.8</v>
      </c>
      <c r="J6" s="23">
        <v>1200</v>
      </c>
      <c r="K6" s="19">
        <v>960</v>
      </c>
      <c r="L6" s="23"/>
      <c r="M6" s="19">
        <v>960</v>
      </c>
      <c r="N6" s="10"/>
    </row>
    <row r="7" ht="25" customHeight="1" spans="1:14">
      <c r="A7" s="19">
        <v>3</v>
      </c>
      <c r="B7" s="20" t="s">
        <v>20</v>
      </c>
      <c r="C7" s="20" t="s">
        <v>21</v>
      </c>
      <c r="D7" s="21" t="s">
        <v>22</v>
      </c>
      <c r="E7" s="24"/>
      <c r="F7" s="23"/>
      <c r="G7" s="25"/>
      <c r="H7" s="25"/>
      <c r="I7" s="39">
        <f t="shared" si="0"/>
        <v>1.7</v>
      </c>
      <c r="J7" s="23">
        <v>1200</v>
      </c>
      <c r="K7" s="19">
        <v>2040</v>
      </c>
      <c r="L7" s="23"/>
      <c r="M7" s="19">
        <v>2040</v>
      </c>
      <c r="N7" s="10"/>
    </row>
    <row r="8" ht="25" customHeight="1" spans="1:14">
      <c r="A8" s="19">
        <v>4</v>
      </c>
      <c r="B8" s="20" t="s">
        <v>23</v>
      </c>
      <c r="C8" s="20" t="s">
        <v>24</v>
      </c>
      <c r="D8" s="21" t="s">
        <v>25</v>
      </c>
      <c r="E8" s="24"/>
      <c r="F8" s="25"/>
      <c r="G8" s="25"/>
      <c r="H8" s="25"/>
      <c r="I8" s="39">
        <v>0.3</v>
      </c>
      <c r="J8" s="23">
        <v>1200</v>
      </c>
      <c r="K8" s="19">
        <v>462</v>
      </c>
      <c r="L8" s="23"/>
      <c r="M8" s="19">
        <v>462</v>
      </c>
      <c r="N8" s="10"/>
    </row>
    <row r="9" ht="25" customHeight="1" spans="1:14">
      <c r="A9" s="19">
        <v>5</v>
      </c>
      <c r="B9" s="20" t="s">
        <v>26</v>
      </c>
      <c r="C9" s="20" t="s">
        <v>27</v>
      </c>
      <c r="D9" s="21" t="s">
        <v>28</v>
      </c>
      <c r="E9" s="24"/>
      <c r="F9" s="23"/>
      <c r="G9" s="25"/>
      <c r="H9" s="25"/>
      <c r="I9" s="39">
        <v>1.67</v>
      </c>
      <c r="J9" s="23">
        <v>1200</v>
      </c>
      <c r="K9" s="19">
        <v>2000</v>
      </c>
      <c r="L9" s="23"/>
      <c r="M9" s="19">
        <v>2000</v>
      </c>
      <c r="N9" s="10"/>
    </row>
    <row r="10" ht="25" customHeight="1" spans="1:17">
      <c r="A10" s="19">
        <v>6</v>
      </c>
      <c r="B10" s="20" t="s">
        <v>29</v>
      </c>
      <c r="C10" s="20" t="s">
        <v>30</v>
      </c>
      <c r="D10" s="21" t="s">
        <v>31</v>
      </c>
      <c r="E10" s="24"/>
      <c r="F10" s="25"/>
      <c r="G10" s="25"/>
      <c r="H10" s="25"/>
      <c r="I10" s="39">
        <v>1.6</v>
      </c>
      <c r="J10" s="23">
        <v>1200</v>
      </c>
      <c r="K10" s="19">
        <v>1920</v>
      </c>
      <c r="L10" s="23"/>
      <c r="M10" s="19">
        <v>1920</v>
      </c>
      <c r="N10" s="10"/>
      <c r="Q10" s="1"/>
    </row>
    <row r="11" ht="25" customHeight="1" spans="1:17">
      <c r="A11" s="19">
        <v>7</v>
      </c>
      <c r="B11" s="20" t="s">
        <v>32</v>
      </c>
      <c r="C11" s="20" t="s">
        <v>21</v>
      </c>
      <c r="D11" s="21" t="s">
        <v>33</v>
      </c>
      <c r="E11" s="24"/>
      <c r="F11" s="23"/>
      <c r="G11" s="25"/>
      <c r="H11" s="25"/>
      <c r="I11" s="39">
        <v>1.3</v>
      </c>
      <c r="J11" s="23">
        <v>1200</v>
      </c>
      <c r="K11" s="19">
        <v>1562</v>
      </c>
      <c r="L11" s="23"/>
      <c r="M11" s="19">
        <v>1562</v>
      </c>
      <c r="N11" s="10"/>
      <c r="Q11" s="1"/>
    </row>
    <row r="12" customFormat="1" ht="25" customHeight="1" spans="1:17">
      <c r="A12" s="19">
        <v>8</v>
      </c>
      <c r="B12" s="20" t="s">
        <v>34</v>
      </c>
      <c r="C12" s="20" t="s">
        <v>35</v>
      </c>
      <c r="D12" s="21" t="s">
        <v>22</v>
      </c>
      <c r="E12" s="24"/>
      <c r="F12" s="23"/>
      <c r="G12" s="25"/>
      <c r="H12" s="25"/>
      <c r="I12" s="39">
        <v>0.4</v>
      </c>
      <c r="J12" s="23">
        <v>1200</v>
      </c>
      <c r="K12" s="19">
        <v>480</v>
      </c>
      <c r="L12" s="23">
        <v>1800</v>
      </c>
      <c r="M12" s="19">
        <v>2280</v>
      </c>
      <c r="N12" s="10"/>
      <c r="Q12" s="1"/>
    </row>
    <row r="13" s="1" customFormat="1" ht="25" customHeight="1" spans="1:15">
      <c r="A13" s="19">
        <v>9</v>
      </c>
      <c r="B13" s="20" t="s">
        <v>36</v>
      </c>
      <c r="C13" s="21" t="s">
        <v>37</v>
      </c>
      <c r="D13" s="21" t="s">
        <v>16</v>
      </c>
      <c r="E13" s="24">
        <v>0.33</v>
      </c>
      <c r="F13" s="25">
        <v>16080</v>
      </c>
      <c r="G13" s="25">
        <v>5306</v>
      </c>
      <c r="H13" s="25">
        <v>1485</v>
      </c>
      <c r="I13" s="39">
        <v>1.5</v>
      </c>
      <c r="J13" s="23">
        <v>1200</v>
      </c>
      <c r="K13" s="40">
        <v>1800</v>
      </c>
      <c r="L13" s="23">
        <v>6750</v>
      </c>
      <c r="M13" s="19">
        <f>G13+H13+K13+L13</f>
        <v>15341</v>
      </c>
      <c r="N13" s="10"/>
      <c r="O13"/>
    </row>
    <row r="14" ht="25" customHeight="1" spans="1:17">
      <c r="A14" s="19">
        <v>10</v>
      </c>
      <c r="B14" s="20" t="s">
        <v>38</v>
      </c>
      <c r="C14" s="20" t="s">
        <v>39</v>
      </c>
      <c r="D14" s="21" t="s">
        <v>40</v>
      </c>
      <c r="E14" s="24"/>
      <c r="F14" s="23"/>
      <c r="G14" s="25"/>
      <c r="H14" s="25"/>
      <c r="I14" s="39">
        <f t="shared" ref="I14:I17" si="1">M14/J14</f>
        <v>5.49</v>
      </c>
      <c r="J14" s="23">
        <v>1200</v>
      </c>
      <c r="K14" s="19">
        <v>6588</v>
      </c>
      <c r="L14" s="19"/>
      <c r="M14" s="19">
        <v>6588</v>
      </c>
      <c r="N14" s="10"/>
      <c r="Q14" s="1"/>
    </row>
    <row r="15" ht="25" customHeight="1" spans="1:17">
      <c r="A15" s="19">
        <v>11</v>
      </c>
      <c r="B15" s="20" t="s">
        <v>41</v>
      </c>
      <c r="C15" s="20" t="s">
        <v>24</v>
      </c>
      <c r="D15" s="21" t="s">
        <v>42</v>
      </c>
      <c r="E15" s="24"/>
      <c r="F15" s="25"/>
      <c r="G15" s="25"/>
      <c r="H15" s="25"/>
      <c r="I15" s="39">
        <f t="shared" si="1"/>
        <v>7.47</v>
      </c>
      <c r="J15" s="23">
        <v>1200</v>
      </c>
      <c r="K15" s="19">
        <v>8964</v>
      </c>
      <c r="L15" s="19"/>
      <c r="M15" s="19">
        <v>8964</v>
      </c>
      <c r="N15" s="10"/>
      <c r="Q15" s="1"/>
    </row>
    <row r="16" ht="25" customHeight="1" spans="1:17">
      <c r="A16" s="19">
        <v>12</v>
      </c>
      <c r="B16" s="20" t="s">
        <v>43</v>
      </c>
      <c r="C16" s="21" t="s">
        <v>39</v>
      </c>
      <c r="D16" s="21" t="s">
        <v>44</v>
      </c>
      <c r="E16" s="24"/>
      <c r="F16" s="23"/>
      <c r="G16" s="25"/>
      <c r="H16" s="25"/>
      <c r="I16" s="39">
        <v>4.58</v>
      </c>
      <c r="J16" s="23">
        <v>1200</v>
      </c>
      <c r="K16" s="19">
        <v>5500</v>
      </c>
      <c r="L16" s="19"/>
      <c r="M16" s="19">
        <v>5500</v>
      </c>
      <c r="N16" s="10"/>
      <c r="Q16" s="1"/>
    </row>
    <row r="17" s="1" customFormat="1" ht="25" customHeight="1" spans="1:16">
      <c r="A17" s="19">
        <v>13</v>
      </c>
      <c r="B17" s="20" t="s">
        <v>45</v>
      </c>
      <c r="C17" s="21" t="s">
        <v>46</v>
      </c>
      <c r="D17" s="21" t="s">
        <v>47</v>
      </c>
      <c r="E17" s="24"/>
      <c r="F17" s="25"/>
      <c r="G17" s="25"/>
      <c r="H17" s="25"/>
      <c r="I17" s="39">
        <f t="shared" si="1"/>
        <v>1</v>
      </c>
      <c r="J17" s="23">
        <v>1200</v>
      </c>
      <c r="K17" s="19">
        <v>1200</v>
      </c>
      <c r="L17" s="19"/>
      <c r="M17" s="19">
        <v>1200</v>
      </c>
      <c r="N17" s="41"/>
      <c r="O17"/>
      <c r="P17"/>
    </row>
    <row r="18" s="1" customFormat="1" ht="25" customHeight="1" spans="1:16">
      <c r="A18" s="19">
        <v>14</v>
      </c>
      <c r="B18" s="26" t="s">
        <v>48</v>
      </c>
      <c r="C18" s="21" t="s">
        <v>49</v>
      </c>
      <c r="D18" s="21" t="s">
        <v>50</v>
      </c>
      <c r="E18" s="27">
        <v>0.52</v>
      </c>
      <c r="F18" s="28">
        <v>16080</v>
      </c>
      <c r="G18" s="25">
        <v>8362</v>
      </c>
      <c r="H18" s="29"/>
      <c r="I18" s="42">
        <v>1.2</v>
      </c>
      <c r="J18" s="43">
        <v>1200</v>
      </c>
      <c r="K18" s="40">
        <f>I18*J18</f>
        <v>1440</v>
      </c>
      <c r="L18" s="40"/>
      <c r="M18" s="40">
        <f>G18+H18+K18+L18</f>
        <v>9802</v>
      </c>
      <c r="N18" s="41"/>
      <c r="O18"/>
      <c r="P18"/>
    </row>
    <row r="19" s="1" customFormat="1" ht="25" customHeight="1" spans="1:16">
      <c r="A19" s="19">
        <v>15</v>
      </c>
      <c r="B19" s="26" t="s">
        <v>51</v>
      </c>
      <c r="C19" s="21" t="s">
        <v>27</v>
      </c>
      <c r="D19" s="21" t="s">
        <v>52</v>
      </c>
      <c r="E19" s="27">
        <v>0.1</v>
      </c>
      <c r="F19" s="28">
        <v>16080</v>
      </c>
      <c r="G19" s="25">
        <f>E19*F19</f>
        <v>1608</v>
      </c>
      <c r="H19" s="29"/>
      <c r="I19" s="42">
        <v>1.2</v>
      </c>
      <c r="J19" s="23">
        <v>1200</v>
      </c>
      <c r="K19" s="19">
        <v>1440</v>
      </c>
      <c r="L19" s="19"/>
      <c r="M19" s="19">
        <f>G19+H19+K19+L19</f>
        <v>3048</v>
      </c>
      <c r="N19" s="41"/>
      <c r="O19"/>
      <c r="P19"/>
    </row>
    <row r="20" s="1" customFormat="1" ht="25" customHeight="1" spans="1:16">
      <c r="A20" s="19">
        <v>16</v>
      </c>
      <c r="B20" s="26" t="s">
        <v>53</v>
      </c>
      <c r="C20" s="21" t="s">
        <v>35</v>
      </c>
      <c r="D20" s="21" t="s">
        <v>44</v>
      </c>
      <c r="E20" s="27"/>
      <c r="F20" s="28"/>
      <c r="G20" s="25"/>
      <c r="H20" s="29"/>
      <c r="I20" s="42">
        <v>1.1</v>
      </c>
      <c r="J20" s="23">
        <v>1200</v>
      </c>
      <c r="K20" s="19">
        <v>1280</v>
      </c>
      <c r="L20" s="19"/>
      <c r="M20" s="19">
        <v>1280</v>
      </c>
      <c r="N20" s="10"/>
      <c r="O20"/>
      <c r="P20"/>
    </row>
    <row r="21" s="1" customFormat="1" ht="25" customHeight="1" spans="1:16">
      <c r="A21" s="19">
        <v>17</v>
      </c>
      <c r="B21" s="26" t="s">
        <v>54</v>
      </c>
      <c r="C21" s="21" t="s">
        <v>37</v>
      </c>
      <c r="D21" s="21" t="s">
        <v>55</v>
      </c>
      <c r="E21" s="27">
        <v>0.46</v>
      </c>
      <c r="F21" s="28">
        <v>16080</v>
      </c>
      <c r="G21" s="25">
        <v>7397</v>
      </c>
      <c r="H21" s="29"/>
      <c r="I21" s="42">
        <v>1.1</v>
      </c>
      <c r="J21" s="43">
        <v>1200</v>
      </c>
      <c r="K21" s="19">
        <f>I21*J21</f>
        <v>1320</v>
      </c>
      <c r="L21" s="19"/>
      <c r="M21" s="19">
        <f>G21+H21+K21+L21</f>
        <v>8717</v>
      </c>
      <c r="N21" s="41"/>
      <c r="O21"/>
      <c r="P21"/>
    </row>
    <row r="22" ht="25" customHeight="1" spans="1:14">
      <c r="A22" s="30" t="s">
        <v>7</v>
      </c>
      <c r="B22" s="31"/>
      <c r="C22" s="31"/>
      <c r="D22" s="32"/>
      <c r="E22" s="33">
        <f>SUM(E5:E21)</f>
        <v>1.41</v>
      </c>
      <c r="F22" s="33"/>
      <c r="G22" s="34">
        <f>SUM(G5:G21)</f>
        <v>22673</v>
      </c>
      <c r="H22" s="33"/>
      <c r="I22" s="33">
        <f>SUM(I5:I21)</f>
        <v>33.89</v>
      </c>
      <c r="J22" s="33">
        <v>1200</v>
      </c>
      <c r="K22" s="19">
        <f>SUM(K5:K21)</f>
        <v>40732</v>
      </c>
      <c r="L22" s="19">
        <f>SUM(L5:L21)</f>
        <v>8550</v>
      </c>
      <c r="M22" s="19">
        <f>SUM(M5:M21)</f>
        <v>73440</v>
      </c>
      <c r="N22" s="41"/>
    </row>
  </sheetData>
  <mergeCells count="10">
    <mergeCell ref="E3:H3"/>
    <mergeCell ref="I3:L3"/>
    <mergeCell ref="A22:D22"/>
    <mergeCell ref="A3:A4"/>
    <mergeCell ref="B3:B4"/>
    <mergeCell ref="C3:C4"/>
    <mergeCell ref="D3:D4"/>
    <mergeCell ref="M3:M4"/>
    <mergeCell ref="N3:N4"/>
    <mergeCell ref="A1:N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海原县关桥乡收文员</dc:creator>
  <cp:lastModifiedBy>Administrator</cp:lastModifiedBy>
  <dcterms:created xsi:type="dcterms:W3CDTF">2020-06-23T07:05:00Z</dcterms:created>
  <cp:lastPrinted>2022-08-09T11:15:00Z</cp:lastPrinted>
  <dcterms:modified xsi:type="dcterms:W3CDTF">2023-06-20T03:46:26Z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948A0E5E713A4F07A9315AE084C6BCB1_13</vt:lpwstr>
  </property>
</Properties>
</file>