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368" windowHeight="9000"/>
  </bookViews>
  <sheets>
    <sheet name="Sheet2" sheetId="2" r:id="rId1"/>
  </sheets>
  <definedNames>
    <definedName name="_xlnm.Print_Titles" localSheetId="0">Sheet2!$3:$4</definedName>
  </definedNames>
  <calcPr calcId="144525" concurrentCalc="0"/>
</workbook>
</file>

<file path=xl/sharedStrings.xml><?xml version="1.0" encoding="utf-8"?>
<sst xmlns="http://schemas.openxmlformats.org/spreadsheetml/2006/main" count="901" uniqueCount="458">
  <si>
    <t>关桥乡2022-2023年西安供水供电工程永久、临时用地补偿花名册</t>
  </si>
  <si>
    <t>序
号</t>
  </si>
  <si>
    <t>姓名</t>
  </si>
  <si>
    <t>身份证号</t>
  </si>
  <si>
    <t>一卡通号</t>
  </si>
  <si>
    <t>临时用地</t>
  </si>
  <si>
    <t>合计</t>
  </si>
  <si>
    <t>备注</t>
  </si>
  <si>
    <t>面积
/亩</t>
  </si>
  <si>
    <t>标准（元）</t>
  </si>
  <si>
    <t>补偿
金额
/元</t>
  </si>
  <si>
    <t>附着物
补偿金额/元</t>
  </si>
  <si>
    <t>李德录</t>
  </si>
  <si>
    <t>642222********0231</t>
  </si>
  <si>
    <t>622947880011586****</t>
  </si>
  <si>
    <t>田玉海</t>
  </si>
  <si>
    <t>642222********0218</t>
  </si>
  <si>
    <t>622947880021579****</t>
  </si>
  <si>
    <t>田术武</t>
  </si>
  <si>
    <t>622947880021574****</t>
  </si>
  <si>
    <t>田术生</t>
  </si>
  <si>
    <t>642222********0219</t>
  </si>
  <si>
    <t>622947880011508****</t>
  </si>
  <si>
    <t>田成山</t>
  </si>
  <si>
    <t>642222********0212</t>
  </si>
  <si>
    <t>622947881009616****</t>
  </si>
  <si>
    <t>田成旺</t>
  </si>
  <si>
    <t>642222********0214</t>
  </si>
  <si>
    <t>622947880021583****</t>
  </si>
  <si>
    <t>田万林</t>
  </si>
  <si>
    <t>642222********0210</t>
  </si>
  <si>
    <t>622947881060116****</t>
  </si>
  <si>
    <t>王彦录</t>
  </si>
  <si>
    <t>642222********0217</t>
  </si>
  <si>
    <t>622947880021575****</t>
  </si>
  <si>
    <t>田士明</t>
  </si>
  <si>
    <t>642222********0275</t>
  </si>
  <si>
    <t>622947881100126****</t>
  </si>
  <si>
    <t>田文勇</t>
  </si>
  <si>
    <t>622947880021513****</t>
  </si>
  <si>
    <t>妥德仁</t>
  </si>
  <si>
    <t>642222********0232</t>
  </si>
  <si>
    <t>622947881190157****</t>
  </si>
  <si>
    <t>妥德有</t>
  </si>
  <si>
    <t>622947881050145****</t>
  </si>
  <si>
    <t>妥德明</t>
  </si>
  <si>
    <t>622947881140190****</t>
  </si>
  <si>
    <t>田彦强</t>
  </si>
  <si>
    <t>622947881140187****</t>
  </si>
  <si>
    <t>田进堂</t>
  </si>
  <si>
    <t>622947880021509****</t>
  </si>
  <si>
    <t>田维保</t>
  </si>
  <si>
    <t>642222********0216</t>
  </si>
  <si>
    <t>622947880011509****</t>
  </si>
  <si>
    <t>田维荣</t>
  </si>
  <si>
    <t>622947881160131****</t>
  </si>
  <si>
    <t>妥小龙</t>
  </si>
  <si>
    <t>642222********0298</t>
  </si>
  <si>
    <t>622947881170173****</t>
  </si>
  <si>
    <t>田彦宝</t>
  </si>
  <si>
    <t>田术奇</t>
  </si>
  <si>
    <t>622947880001516****</t>
  </si>
  <si>
    <t>田术学</t>
  </si>
  <si>
    <t>622947881009352****</t>
  </si>
  <si>
    <t>田术才</t>
  </si>
  <si>
    <t>642222********0215</t>
  </si>
  <si>
    <t>622947881160134****</t>
  </si>
  <si>
    <t>田成俊</t>
  </si>
  <si>
    <t>622947881130169****</t>
  </si>
  <si>
    <t>田玉保</t>
  </si>
  <si>
    <t>622947881000109****</t>
  </si>
  <si>
    <t>田术祥</t>
  </si>
  <si>
    <t>622947880021576****</t>
  </si>
  <si>
    <t>田术兵</t>
  </si>
  <si>
    <t>622947880021581****</t>
  </si>
  <si>
    <t>妥仲龙</t>
  </si>
  <si>
    <t>642222********0233</t>
  </si>
  <si>
    <t>高彦伟</t>
  </si>
  <si>
    <t>642222********1416</t>
  </si>
  <si>
    <t>622947880001565****</t>
  </si>
  <si>
    <t>高彦喜</t>
  </si>
  <si>
    <t>642222********1415</t>
  </si>
  <si>
    <t>622947881100167****</t>
  </si>
  <si>
    <t>邹德定</t>
  </si>
  <si>
    <t>642222********1417</t>
  </si>
  <si>
    <t>622947880001566****</t>
  </si>
  <si>
    <t>张戴昌</t>
  </si>
  <si>
    <t>642222********1414</t>
  </si>
  <si>
    <t>622947880031556****</t>
  </si>
  <si>
    <t>董尚清</t>
  </si>
  <si>
    <t>622947881060195****</t>
  </si>
  <si>
    <t>董鹏飞</t>
  </si>
  <si>
    <t>642222********1413</t>
  </si>
  <si>
    <t>董尚武</t>
  </si>
  <si>
    <t>642222********1418</t>
  </si>
  <si>
    <t>622947881009290****</t>
  </si>
  <si>
    <t>沈兆生</t>
  </si>
  <si>
    <t>642222********1434</t>
  </si>
  <si>
    <t>622947881000144****</t>
  </si>
  <si>
    <t>董兆喜</t>
  </si>
  <si>
    <t>642222********1412</t>
  </si>
  <si>
    <t>622947880011557****</t>
  </si>
  <si>
    <t>薛永明</t>
  </si>
  <si>
    <t>622947881010195****</t>
  </si>
  <si>
    <t>张万全</t>
  </si>
  <si>
    <t>622947880021578****</t>
  </si>
  <si>
    <t>董玉山</t>
  </si>
  <si>
    <t>622947881130123****</t>
  </si>
  <si>
    <t>张旭鹏</t>
  </si>
  <si>
    <t>张飞飞</t>
  </si>
  <si>
    <t>龚伟成</t>
  </si>
  <si>
    <t>642222********1419</t>
  </si>
  <si>
    <t>622947881150183****</t>
  </si>
  <si>
    <t>邹占学</t>
  </si>
  <si>
    <t>622947881180111****</t>
  </si>
  <si>
    <t>马玉东</t>
  </si>
  <si>
    <t>622947880001564****</t>
  </si>
  <si>
    <t>李建军</t>
  </si>
  <si>
    <t>642222********1411</t>
  </si>
  <si>
    <t>622947881009653****</t>
  </si>
  <si>
    <t>李立峰</t>
  </si>
  <si>
    <t>谢文武</t>
  </si>
  <si>
    <t>马信</t>
  </si>
  <si>
    <t>张万强</t>
  </si>
  <si>
    <t>谢文宝</t>
  </si>
  <si>
    <t>623095860001365****</t>
  </si>
  <si>
    <t>夏福</t>
  </si>
  <si>
    <t>622947880001567****</t>
  </si>
  <si>
    <t>高仲武</t>
  </si>
  <si>
    <t>邵志梅</t>
  </si>
  <si>
    <t>642222********1424</t>
  </si>
  <si>
    <t>622947880031587****</t>
  </si>
  <si>
    <t>鲁文全</t>
  </si>
  <si>
    <t>642222********1437</t>
  </si>
  <si>
    <t>622947880021567****</t>
  </si>
  <si>
    <t>李彦熊</t>
  </si>
  <si>
    <t>高月霞</t>
  </si>
  <si>
    <t>642222********1423</t>
  </si>
  <si>
    <t>蔡晓银</t>
  </si>
  <si>
    <t>622947881009586****</t>
  </si>
  <si>
    <t>付香梅</t>
  </si>
  <si>
    <t>642222********1429</t>
  </si>
  <si>
    <t>622947881110152****</t>
  </si>
  <si>
    <t>张祥林</t>
  </si>
  <si>
    <t>622947880011560****</t>
  </si>
  <si>
    <t>张明</t>
  </si>
  <si>
    <t>642222********1410</t>
  </si>
  <si>
    <t>622947881000139****</t>
  </si>
  <si>
    <t>张安武</t>
  </si>
  <si>
    <t>张安玉</t>
  </si>
  <si>
    <t>622947881080153****</t>
  </si>
  <si>
    <t>冯桂花</t>
  </si>
  <si>
    <t>622947880021580****</t>
  </si>
  <si>
    <t>张德</t>
  </si>
  <si>
    <t>642222********141X</t>
  </si>
  <si>
    <t>622947880021577****</t>
  </si>
  <si>
    <t>王晓林</t>
  </si>
  <si>
    <t>张晓东</t>
  </si>
  <si>
    <t>李红文</t>
  </si>
  <si>
    <t>622947881150138****</t>
  </si>
  <si>
    <t>王晓燕</t>
  </si>
  <si>
    <t>642222********1427</t>
  </si>
  <si>
    <t>622947880021584****</t>
  </si>
  <si>
    <t>张晓红</t>
  </si>
  <si>
    <t>邹德银</t>
  </si>
  <si>
    <t>邹德安</t>
  </si>
  <si>
    <t>董文尚</t>
  </si>
  <si>
    <t>640522********0294</t>
  </si>
  <si>
    <t>622947881009609****</t>
  </si>
  <si>
    <t>董治金</t>
  </si>
  <si>
    <t>622947881110180****</t>
  </si>
  <si>
    <t>王文英</t>
  </si>
  <si>
    <t>642222********1420</t>
  </si>
  <si>
    <t>622947881090161****</t>
  </si>
  <si>
    <t>董治洲</t>
  </si>
  <si>
    <t>董治文</t>
  </si>
  <si>
    <t>冯守香</t>
  </si>
  <si>
    <t>642222********1425</t>
  </si>
  <si>
    <t>622947881009654****</t>
  </si>
  <si>
    <t>冯正福</t>
  </si>
  <si>
    <t>622947881130193****</t>
  </si>
  <si>
    <t>张安忠</t>
  </si>
  <si>
    <t>622947881008206****</t>
  </si>
  <si>
    <t>董鹏云</t>
  </si>
  <si>
    <t>622947881150182****</t>
  </si>
  <si>
    <t>蔡晓林</t>
  </si>
  <si>
    <t>622947880021586****</t>
  </si>
  <si>
    <t>王建雄</t>
  </si>
  <si>
    <t>640522********0210</t>
  </si>
  <si>
    <t>王建吉</t>
  </si>
  <si>
    <t>642222********1438</t>
  </si>
  <si>
    <t>622947880021587****</t>
  </si>
  <si>
    <t>申清华</t>
  </si>
  <si>
    <t>622947880011561****</t>
  </si>
  <si>
    <t>李永虎</t>
  </si>
  <si>
    <t>孙学明</t>
  </si>
  <si>
    <t>杨如桃</t>
  </si>
  <si>
    <t>622326********4041</t>
  </si>
  <si>
    <t>622947881040157****</t>
  </si>
  <si>
    <t>郭晓娟</t>
  </si>
  <si>
    <t>642222********1026</t>
  </si>
  <si>
    <t>622947880011565****</t>
  </si>
  <si>
    <t>董文广</t>
  </si>
  <si>
    <t>董旭</t>
  </si>
  <si>
    <t>622947880001563****</t>
  </si>
  <si>
    <t>董文选</t>
  </si>
  <si>
    <t>张晓楷</t>
  </si>
  <si>
    <t>潘志彬</t>
  </si>
  <si>
    <t>622947880001577****</t>
  </si>
  <si>
    <t>潘志彪</t>
  </si>
  <si>
    <t>622947880001580****</t>
  </si>
  <si>
    <t>潘文明</t>
  </si>
  <si>
    <t>622947881180480****</t>
  </si>
  <si>
    <t>潘勇</t>
  </si>
  <si>
    <t>622947880011555****</t>
  </si>
  <si>
    <t>潘志术</t>
  </si>
  <si>
    <t>622947880011551****</t>
  </si>
  <si>
    <t>潘志兴</t>
  </si>
  <si>
    <t>潘志旭</t>
  </si>
  <si>
    <t>622947880001579****</t>
  </si>
  <si>
    <t>潘文举</t>
  </si>
  <si>
    <t>梁宝平</t>
  </si>
  <si>
    <t>622947880011554****</t>
  </si>
  <si>
    <t>梁宝荣</t>
  </si>
  <si>
    <t>李有祥</t>
  </si>
  <si>
    <t>622947880011552****</t>
  </si>
  <si>
    <t>潘志道</t>
  </si>
  <si>
    <t>潘永斌</t>
  </si>
  <si>
    <t>宋宝荣</t>
  </si>
  <si>
    <t>梁镇仁</t>
  </si>
  <si>
    <t>622947880011594****</t>
  </si>
  <si>
    <t>潘志春</t>
  </si>
  <si>
    <t>622947880021514****</t>
  </si>
  <si>
    <t>潘文飞</t>
  </si>
  <si>
    <t>622947881180112****</t>
  </si>
  <si>
    <t>潘庆</t>
  </si>
  <si>
    <t>潘志鸿</t>
  </si>
  <si>
    <t>622947880031523****</t>
  </si>
  <si>
    <t>陶宗云</t>
  </si>
  <si>
    <t>肖明清</t>
  </si>
  <si>
    <t>622947881009562****</t>
  </si>
  <si>
    <t>李俊</t>
  </si>
  <si>
    <t>陶爱权</t>
  </si>
  <si>
    <t>622947881060115****</t>
  </si>
  <si>
    <t>王建章</t>
  </si>
  <si>
    <t>孙耀军</t>
  </si>
  <si>
    <t>肖芳青</t>
  </si>
  <si>
    <t>642222********1430</t>
  </si>
  <si>
    <t>622947881009360****</t>
  </si>
  <si>
    <t>孙毅</t>
  </si>
  <si>
    <t>622947880011597****</t>
  </si>
  <si>
    <t>曹映</t>
  </si>
  <si>
    <t>陈志鸿</t>
  </si>
  <si>
    <t>642222********3020</t>
  </si>
  <si>
    <t>邓志升</t>
  </si>
  <si>
    <t>陶永平</t>
  </si>
  <si>
    <t>622947880001576****</t>
  </si>
  <si>
    <t>郭风英</t>
  </si>
  <si>
    <t>张治满</t>
  </si>
  <si>
    <t>622947880031524****</t>
  </si>
  <si>
    <t>肖东旭</t>
  </si>
  <si>
    <t>622947881070164****</t>
  </si>
  <si>
    <t>陶永旭</t>
  </si>
  <si>
    <t>王晓琴</t>
  </si>
  <si>
    <t>李志海</t>
  </si>
  <si>
    <t>陶杰</t>
  </si>
  <si>
    <t>陈吉</t>
  </si>
  <si>
    <t>642222********1436</t>
  </si>
  <si>
    <t>陈晓宁</t>
  </si>
  <si>
    <t>622947881060193****</t>
  </si>
  <si>
    <t>姚凯忠</t>
  </si>
  <si>
    <t>622947880011595****</t>
  </si>
  <si>
    <t>郑风清</t>
  </si>
  <si>
    <t>邓志宝</t>
  </si>
  <si>
    <t>640522********0214</t>
  </si>
  <si>
    <t>622947880021585****</t>
  </si>
  <si>
    <t>周有全</t>
  </si>
  <si>
    <t>622947880011553****</t>
  </si>
  <si>
    <t>李成仁</t>
  </si>
  <si>
    <t>622947880011592****</t>
  </si>
  <si>
    <t>肖小玲</t>
  </si>
  <si>
    <t>罗政宏</t>
  </si>
  <si>
    <t>622947831001501****</t>
  </si>
  <si>
    <t>孙桂花</t>
  </si>
  <si>
    <t>6****7881180112****</t>
  </si>
  <si>
    <t>吕克仁</t>
  </si>
  <si>
    <t>舒彦文</t>
  </si>
  <si>
    <t>622947880011596****</t>
  </si>
  <si>
    <t>吕建忠</t>
  </si>
  <si>
    <t>吕建银</t>
  </si>
  <si>
    <t>622947881100105****</t>
  </si>
  <si>
    <t>卢贯林</t>
  </si>
  <si>
    <t>622947881050148****</t>
  </si>
  <si>
    <t>舒学康</t>
  </si>
  <si>
    <t>姚银忠</t>
  </si>
  <si>
    <t>田青霞</t>
  </si>
  <si>
    <t>642222********144X</t>
  </si>
  <si>
    <t>622947880001578****</t>
  </si>
  <si>
    <t>张吉全</t>
  </si>
  <si>
    <t>姜建雄</t>
  </si>
  <si>
    <t>622947880011556****</t>
  </si>
  <si>
    <t>罗秉刚</t>
  </si>
  <si>
    <t>周有银</t>
  </si>
  <si>
    <t>622947881110111****</t>
  </si>
  <si>
    <t>罗廷洲</t>
  </si>
  <si>
    <t>642222********141x</t>
  </si>
  <si>
    <t>曹维秀</t>
  </si>
  <si>
    <t>642222********1422</t>
  </si>
  <si>
    <t>622947880031536****</t>
  </si>
  <si>
    <t>苏科习</t>
  </si>
  <si>
    <t>622947880001581****</t>
  </si>
  <si>
    <t>李叙兰</t>
  </si>
  <si>
    <t>642222********1442</t>
  </si>
  <si>
    <t>622947880011580****</t>
  </si>
  <si>
    <t>罗承远</t>
  </si>
  <si>
    <t>罗政存</t>
  </si>
  <si>
    <t>罗廷忠</t>
  </si>
  <si>
    <t>罗昊远</t>
  </si>
  <si>
    <t>罗吉远</t>
  </si>
  <si>
    <t>罗廷海</t>
  </si>
  <si>
    <t>赵玉珠</t>
  </si>
  <si>
    <t>王正慧</t>
  </si>
  <si>
    <t>罗复强</t>
  </si>
  <si>
    <t>642222********1439</t>
  </si>
  <si>
    <t>张彦迎</t>
  </si>
  <si>
    <t>罗玉远</t>
  </si>
  <si>
    <t>杨秉录</t>
  </si>
  <si>
    <t>罗复忠</t>
  </si>
  <si>
    <t>罗廷满</t>
  </si>
  <si>
    <t>张成玉</t>
  </si>
  <si>
    <t>杨生贵</t>
  </si>
  <si>
    <t>622947881020151****</t>
  </si>
  <si>
    <t>张信武</t>
  </si>
  <si>
    <t>张彦平</t>
  </si>
  <si>
    <t>罗廷明</t>
  </si>
  <si>
    <t>罗秉虎</t>
  </si>
  <si>
    <t>张信梅</t>
  </si>
  <si>
    <t>罗廷虎</t>
  </si>
  <si>
    <t>罗永仁</t>
  </si>
  <si>
    <t>罗秉贵</t>
  </si>
  <si>
    <t>罗廷才</t>
  </si>
  <si>
    <t>623095860001545****</t>
  </si>
  <si>
    <t>罗仁民</t>
  </si>
  <si>
    <t>622947881150181****</t>
  </si>
  <si>
    <t>罗秉有</t>
  </si>
  <si>
    <t>622947880021511****</t>
  </si>
  <si>
    <t>姜建银</t>
  </si>
  <si>
    <t>640522********0253</t>
  </si>
  <si>
    <t>622947881170174****</t>
  </si>
  <si>
    <t>罗仁远</t>
  </si>
  <si>
    <t>潘志寰</t>
  </si>
  <si>
    <t>潘志雷</t>
  </si>
  <si>
    <t>陶爱军</t>
  </si>
  <si>
    <t>方建军</t>
  </si>
  <si>
    <t>622947881100152****</t>
  </si>
  <si>
    <t>潘权</t>
  </si>
  <si>
    <t>李有珍</t>
  </si>
  <si>
    <t>潘永顺</t>
  </si>
  <si>
    <t>吴军</t>
  </si>
  <si>
    <t>罗廷嗣</t>
  </si>
  <si>
    <t>622947880001512****</t>
  </si>
  <si>
    <t>郭占涛</t>
  </si>
  <si>
    <t>622947880011591****</t>
  </si>
  <si>
    <t>姜建平</t>
  </si>
  <si>
    <t>姚海忠</t>
  </si>
  <si>
    <t>罗廷吉</t>
  </si>
  <si>
    <t>622947881100151****</t>
  </si>
  <si>
    <t>罗廷涛</t>
  </si>
  <si>
    <t>王继贤</t>
  </si>
  <si>
    <t>642222********1447</t>
  </si>
  <si>
    <t>舒有保</t>
  </si>
  <si>
    <t>陈永玲</t>
  </si>
  <si>
    <t>冯建飞</t>
  </si>
  <si>
    <t>陈守保</t>
  </si>
  <si>
    <t>622947880021512****</t>
  </si>
  <si>
    <t>冯克荣</t>
  </si>
  <si>
    <t>640522********021X</t>
  </si>
  <si>
    <t>622947881100165****</t>
  </si>
  <si>
    <t>冯克刚</t>
  </si>
  <si>
    <t>642222********1455</t>
  </si>
  <si>
    <t>陈守强</t>
  </si>
  <si>
    <t>邓潭</t>
  </si>
  <si>
    <t>陈守刚</t>
  </si>
  <si>
    <t>冯安吉</t>
  </si>
  <si>
    <t>舒有乾</t>
  </si>
  <si>
    <t>622947881029247****</t>
  </si>
  <si>
    <t>冯克斌</t>
  </si>
  <si>
    <t>冯克组</t>
  </si>
  <si>
    <t>622947880011579****</t>
  </si>
  <si>
    <t>冯常春</t>
  </si>
  <si>
    <t>640103********0916</t>
  </si>
  <si>
    <t>622947880031589****</t>
  </si>
  <si>
    <t>胡有乾</t>
  </si>
  <si>
    <t>622947881130125****</t>
  </si>
  <si>
    <t>方建明</t>
  </si>
  <si>
    <t>贺政元</t>
  </si>
  <si>
    <t>张成宝</t>
  </si>
  <si>
    <t>622947881120166****</t>
  </si>
  <si>
    <t>魏海林</t>
  </si>
  <si>
    <t>罗廷军</t>
  </si>
  <si>
    <t>罗付仁</t>
  </si>
  <si>
    <t>642222********1432</t>
  </si>
  <si>
    <t>田进花</t>
  </si>
  <si>
    <t>642222********0226</t>
  </si>
  <si>
    <t>622947880011515****</t>
  </si>
  <si>
    <t>冯彦栋</t>
  </si>
  <si>
    <t>642222********0098</t>
  </si>
  <si>
    <t>622947881100183****</t>
  </si>
  <si>
    <t>冯彦良</t>
  </si>
  <si>
    <t>田术萍</t>
  </si>
  <si>
    <t>642222********0225</t>
  </si>
  <si>
    <t>622947881180120****</t>
  </si>
  <si>
    <t>马进朝</t>
  </si>
  <si>
    <t>642222********0211</t>
  </si>
  <si>
    <t>622947881130121****</t>
  </si>
  <si>
    <t>冯彦国</t>
  </si>
  <si>
    <t>642222********0236</t>
  </si>
  <si>
    <t>马进跃</t>
  </si>
  <si>
    <t>622947881000121****</t>
  </si>
  <si>
    <t>冯兴国</t>
  </si>
  <si>
    <t>642222********0213</t>
  </si>
  <si>
    <t>马琴</t>
  </si>
  <si>
    <t>642222********0221</t>
  </si>
  <si>
    <t>622947880011519****</t>
  </si>
  <si>
    <t>冯增俊</t>
  </si>
  <si>
    <t>622947881009329****</t>
  </si>
  <si>
    <t>冯贵</t>
  </si>
  <si>
    <t>冯龙</t>
  </si>
  <si>
    <t>642222********021X</t>
  </si>
  <si>
    <t>622947881009317****</t>
  </si>
  <si>
    <t>田进才</t>
  </si>
  <si>
    <t>马成祥</t>
  </si>
  <si>
    <t>640522********0211</t>
  </si>
  <si>
    <t>622947880021206****</t>
  </si>
  <si>
    <t>冯仲虎</t>
  </si>
  <si>
    <t>642222********027X</t>
  </si>
  <si>
    <t>622947880011520****</t>
  </si>
  <si>
    <t>冯勇</t>
  </si>
  <si>
    <t>622947880031500****</t>
  </si>
  <si>
    <t>张学芳</t>
  </si>
  <si>
    <t>虎进江</t>
  </si>
  <si>
    <t>田彦忠</t>
  </si>
  <si>
    <t>642222********023X</t>
  </si>
  <si>
    <t>虎进国</t>
  </si>
  <si>
    <t>田士刚</t>
  </si>
  <si>
    <t>622947880031508****</t>
  </si>
  <si>
    <t>田彦有</t>
  </si>
  <si>
    <t>622947881180160****</t>
  </si>
  <si>
    <t>冯彦学</t>
  </si>
  <si>
    <t>冯彦孝</t>
  </si>
  <si>
    <t>冯增付</t>
  </si>
  <si>
    <t>622947880002728****</t>
  </si>
  <si>
    <t>冯兴江</t>
  </si>
  <si>
    <t>642222********2651</t>
  </si>
  <si>
    <t>622947852001502****</t>
  </si>
  <si>
    <t>田仕荣</t>
  </si>
  <si>
    <t>622947881100106****</t>
  </si>
  <si>
    <t>田维国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</si>
</sst>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0.00_ "/>
  </numFmts>
  <fonts count="29">
    <font>
      <sz val="11"/>
      <color theme="1"/>
      <name val="宋体"/>
      <charset val="134"/>
      <scheme val="minor"/>
    </font>
    <font>
      <sz val="11"/>
      <name val="宋体"/>
      <charset val="134"/>
    </font>
    <font>
      <sz val="11"/>
      <name val="宋体"/>
      <charset val="134"/>
      <scheme val="minor"/>
    </font>
    <font>
      <b/>
      <sz val="22"/>
      <color theme="1"/>
      <name val="黑体"/>
      <charset val="134"/>
    </font>
    <font>
      <b/>
      <sz val="22"/>
      <name val="黑体"/>
      <charset val="134"/>
    </font>
    <font>
      <b/>
      <sz val="11"/>
      <color theme="1"/>
      <name val="宋体"/>
      <charset val="134"/>
      <scheme val="minor"/>
    </font>
    <font>
      <b/>
      <sz val="11"/>
      <name val="宋体"/>
      <charset val="134"/>
      <scheme val="minor"/>
    </font>
    <font>
      <b/>
      <sz val="10"/>
      <name val="宋体"/>
      <charset val="134"/>
      <scheme val="minor"/>
    </font>
    <font>
      <sz val="11"/>
      <name val="宋体"/>
      <charset val="0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0"/>
      <name val="Arial"/>
      <charset val="0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3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7" borderId="8" applyNumberFormat="0" applyFon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21" fillId="11" borderId="11" applyNumberFormat="0" applyAlignment="0" applyProtection="0">
      <alignment vertical="center"/>
    </xf>
    <xf numFmtId="0" fontId="22" fillId="11" borderId="7" applyNumberFormat="0" applyAlignment="0" applyProtection="0">
      <alignment vertical="center"/>
    </xf>
    <xf numFmtId="0" fontId="23" fillId="12" borderId="12" applyNumberFormat="0" applyAlignment="0" applyProtection="0">
      <alignment vertical="center"/>
    </xf>
    <xf numFmtId="0" fontId="24" fillId="0" borderId="0"/>
    <xf numFmtId="0" fontId="9" fillId="1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6" fillId="0" borderId="14" applyNumberFormat="0" applyFill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</cellStyleXfs>
  <cellXfs count="55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Fill="1">
      <alignment vertical="center"/>
    </xf>
    <xf numFmtId="0" fontId="2" fillId="0" borderId="0" xfId="0" applyFont="1">
      <alignment vertical="center"/>
    </xf>
    <xf numFmtId="49" fontId="2" fillId="0" borderId="0" xfId="0" applyNumberFormat="1" applyFont="1">
      <alignment vertical="center"/>
    </xf>
    <xf numFmtId="176" fontId="0" fillId="0" borderId="0" xfId="0" applyNumberFormat="1">
      <alignment vertical="center"/>
    </xf>
    <xf numFmtId="0" fontId="3" fillId="0" borderId="0" xfId="0" applyFont="1" applyAlignment="1">
      <alignment horizontal="center" vertical="center"/>
    </xf>
    <xf numFmtId="177" fontId="4" fillId="0" borderId="0" xfId="0" applyNumberFormat="1" applyFont="1" applyAlignment="1">
      <alignment horizontal="center" vertical="center" wrapText="1"/>
    </xf>
    <xf numFmtId="49" fontId="4" fillId="0" borderId="0" xfId="0" applyNumberFormat="1" applyFont="1" applyAlignment="1">
      <alignment horizontal="center" vertical="center" wrapText="1"/>
    </xf>
    <xf numFmtId="177" fontId="3" fillId="0" borderId="0" xfId="0" applyNumberFormat="1" applyFont="1" applyAlignment="1">
      <alignment horizontal="center" vertical="center"/>
    </xf>
    <xf numFmtId="176" fontId="3" fillId="0" borderId="0" xfId="0" applyNumberFormat="1" applyFont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177" fontId="6" fillId="0" borderId="1" xfId="0" applyNumberFormat="1" applyFont="1" applyBorder="1" applyAlignment="1">
      <alignment horizontal="center" vertical="center" wrapText="1"/>
    </xf>
    <xf numFmtId="49" fontId="6" fillId="0" borderId="2" xfId="0" applyNumberFormat="1" applyFont="1" applyBorder="1" applyAlignment="1">
      <alignment horizontal="center" vertical="center" wrapText="1"/>
    </xf>
    <xf numFmtId="177" fontId="5" fillId="0" borderId="1" xfId="0" applyNumberFormat="1" applyFont="1" applyBorder="1" applyAlignment="1">
      <alignment horizontal="center" vertical="center"/>
    </xf>
    <xf numFmtId="176" fontId="5" fillId="0" borderId="1" xfId="0" applyNumberFormat="1" applyFont="1" applyBorder="1" applyAlignment="1">
      <alignment horizontal="center" vertical="center"/>
    </xf>
    <xf numFmtId="49" fontId="6" fillId="0" borderId="3" xfId="0" applyNumberFormat="1" applyFont="1" applyBorder="1" applyAlignment="1">
      <alignment horizontal="center" vertical="center" wrapText="1"/>
    </xf>
    <xf numFmtId="177" fontId="7" fillId="0" borderId="1" xfId="0" applyNumberFormat="1" applyFont="1" applyBorder="1" applyAlignment="1">
      <alignment horizontal="center" vertical="center" wrapText="1"/>
    </xf>
    <xf numFmtId="176" fontId="7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177" fontId="1" fillId="0" borderId="1" xfId="0" applyNumberFormat="1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176" fontId="1" fillId="0" borderId="1" xfId="0" applyNumberFormat="1" applyFont="1" applyBorder="1" applyAlignment="1">
      <alignment horizontal="center" vertical="center" wrapText="1"/>
    </xf>
    <xf numFmtId="177" fontId="1" fillId="0" borderId="1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/>
    </xf>
    <xf numFmtId="0" fontId="8" fillId="0" borderId="1" xfId="0" applyNumberFormat="1" applyFont="1" applyFill="1" applyBorder="1" applyAlignment="1">
      <alignment horizontal="center" vertical="center"/>
    </xf>
    <xf numFmtId="0" fontId="8" fillId="0" borderId="0" xfId="0" applyNumberFormat="1" applyFont="1" applyFill="1" applyBorder="1" applyAlignment="1">
      <alignment horizontal="center" vertical="center"/>
    </xf>
    <xf numFmtId="177" fontId="1" fillId="0" borderId="1" xfId="0" applyNumberFormat="1" applyFont="1" applyFill="1" applyBorder="1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/>
    </xf>
    <xf numFmtId="176" fontId="1" fillId="0" borderId="1" xfId="0" applyNumberFormat="1" applyFont="1" applyFill="1" applyBorder="1" applyAlignment="1">
      <alignment horizontal="center" vertical="center" wrapText="1"/>
    </xf>
    <xf numFmtId="0" fontId="1" fillId="0" borderId="0" xfId="0" applyNumberFormat="1" applyFont="1" applyFill="1" applyAlignment="1">
      <alignment horizontal="center" vertical="center"/>
    </xf>
    <xf numFmtId="177" fontId="5" fillId="0" borderId="4" xfId="0" applyNumberFormat="1" applyFont="1" applyBorder="1" applyAlignment="1">
      <alignment horizontal="center" vertical="center"/>
    </xf>
    <xf numFmtId="176" fontId="5" fillId="0" borderId="4" xfId="0" applyNumberFormat="1" applyFont="1" applyBorder="1" applyAlignment="1">
      <alignment horizontal="center" vertical="center"/>
    </xf>
    <xf numFmtId="176" fontId="5" fillId="0" borderId="5" xfId="0" applyNumberFormat="1" applyFont="1" applyBorder="1" applyAlignment="1">
      <alignment horizontal="center" vertical="center"/>
    </xf>
    <xf numFmtId="176" fontId="5" fillId="0" borderId="1" xfId="0" applyNumberFormat="1" applyFont="1" applyBorder="1" applyAlignment="1">
      <alignment horizontal="center" vertical="center" wrapText="1"/>
    </xf>
    <xf numFmtId="176" fontId="1" fillId="0" borderId="1" xfId="0" applyNumberFormat="1" applyFont="1" applyBorder="1">
      <alignment vertical="center"/>
    </xf>
    <xf numFmtId="0" fontId="1" fillId="0" borderId="1" xfId="0" applyNumberFormat="1" applyFont="1" applyFill="1" applyBorder="1" applyAlignment="1">
      <alignment horizontal="center" vertical="center" wrapText="1"/>
    </xf>
    <xf numFmtId="176" fontId="1" fillId="0" borderId="0" xfId="0" applyNumberFormat="1" applyFont="1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/>
    </xf>
    <xf numFmtId="49" fontId="1" fillId="0" borderId="1" xfId="27" applyNumberFormat="1" applyFont="1" applyFill="1" applyBorder="1" applyAlignment="1">
      <alignment horizontal="center" vertical="center" shrinkToFit="1"/>
    </xf>
    <xf numFmtId="0" fontId="1" fillId="0" borderId="1" xfId="0" applyNumberFormat="1" applyFont="1" applyFill="1" applyBorder="1" applyAlignment="1" applyProtection="1">
      <alignment horizontal="center" vertical="center"/>
    </xf>
    <xf numFmtId="176" fontId="1" fillId="0" borderId="1" xfId="0" applyNumberFormat="1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5" fillId="0" borderId="1" xfId="0" applyFont="1" applyBorder="1">
      <alignment vertical="center"/>
    </xf>
    <xf numFmtId="177" fontId="1" fillId="0" borderId="1" xfId="0" applyNumberFormat="1" applyFont="1" applyFill="1" applyBorder="1">
      <alignment vertical="center"/>
    </xf>
    <xf numFmtId="176" fontId="1" fillId="0" borderId="1" xfId="0" applyNumberFormat="1" applyFont="1" applyFill="1" applyBorder="1">
      <alignment vertical="center"/>
    </xf>
    <xf numFmtId="0" fontId="1" fillId="0" borderId="1" xfId="0" applyFont="1" applyFill="1" applyBorder="1">
      <alignment vertical="center"/>
    </xf>
    <xf numFmtId="177" fontId="1" fillId="0" borderId="1" xfId="0" applyNumberFormat="1" applyFont="1" applyBorder="1">
      <alignment vertical="center"/>
    </xf>
    <xf numFmtId="0" fontId="1" fillId="0" borderId="1" xfId="0" applyFont="1" applyBorder="1">
      <alignment vertical="center"/>
    </xf>
    <xf numFmtId="177" fontId="1" fillId="0" borderId="0" xfId="0" applyNumberFormat="1" applyFont="1" applyAlignment="1">
      <alignment horizontal="center" vertical="center"/>
    </xf>
    <xf numFmtId="176" fontId="1" fillId="0" borderId="0" xfId="0" applyNumberFormat="1" applyFont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常规_全镇农资直补　" xfId="27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300"/>
  <sheetViews>
    <sheetView tabSelected="1" topLeftCell="A288" workbookViewId="0">
      <selection activeCell="D291" sqref="D291"/>
    </sheetView>
  </sheetViews>
  <sheetFormatPr defaultColWidth="9" defaultRowHeight="14.4"/>
  <cols>
    <col min="1" max="1" width="5" customWidth="1"/>
    <col min="2" max="2" width="9" style="3"/>
    <col min="3" max="4" width="22.8796296296296" style="4" customWidth="1"/>
    <col min="5" max="5" width="7.55555555555556" customWidth="1"/>
    <col min="6" max="6" width="8.12962962962963" customWidth="1"/>
    <col min="7" max="7" width="7.88888888888889" customWidth="1"/>
    <col min="8" max="8" width="6.5" customWidth="1"/>
    <col min="9" max="9" width="6" customWidth="1"/>
    <col min="10" max="10" width="10.4444444444444" customWidth="1"/>
    <col min="11" max="11" width="8.88888888888889" customWidth="1"/>
    <col min="12" max="12" width="8.55555555555556" style="5" customWidth="1"/>
    <col min="13" max="13" width="12.75" customWidth="1"/>
  </cols>
  <sheetData>
    <row r="1" spans="1:13">
      <c r="A1" s="6" t="s">
        <v>0</v>
      </c>
      <c r="B1" s="7"/>
      <c r="C1" s="8"/>
      <c r="D1" s="8"/>
      <c r="E1" s="9"/>
      <c r="F1" s="10"/>
      <c r="G1" s="10"/>
      <c r="H1" s="10"/>
      <c r="I1" s="9"/>
      <c r="J1" s="10"/>
      <c r="K1" s="10"/>
      <c r="L1" s="10"/>
      <c r="M1" s="9"/>
    </row>
    <row r="2" ht="20" customHeight="1" spans="1:13">
      <c r="A2" s="6"/>
      <c r="B2" s="7"/>
      <c r="C2" s="8"/>
      <c r="D2" s="8"/>
      <c r="E2" s="9"/>
      <c r="F2" s="10"/>
      <c r="G2" s="10"/>
      <c r="H2" s="10"/>
      <c r="I2" s="9"/>
      <c r="J2" s="10"/>
      <c r="K2" s="10"/>
      <c r="L2" s="10"/>
      <c r="M2" s="9"/>
    </row>
    <row r="3" ht="36" customHeight="1" spans="1:13">
      <c r="A3" s="11" t="s">
        <v>1</v>
      </c>
      <c r="B3" s="12" t="s">
        <v>2</v>
      </c>
      <c r="C3" s="13" t="s">
        <v>3</v>
      </c>
      <c r="D3" s="13" t="s">
        <v>4</v>
      </c>
      <c r="E3" s="14"/>
      <c r="F3" s="15"/>
      <c r="G3" s="15"/>
      <c r="H3" s="15"/>
      <c r="I3" s="32" t="s">
        <v>5</v>
      </c>
      <c r="J3" s="33"/>
      <c r="K3" s="34"/>
      <c r="L3" s="35" t="s">
        <v>6</v>
      </c>
      <c r="M3" s="15" t="s">
        <v>7</v>
      </c>
    </row>
    <row r="4" ht="41" customHeight="1" spans="1:13">
      <c r="A4" s="11"/>
      <c r="B4" s="12"/>
      <c r="C4" s="16"/>
      <c r="D4" s="16"/>
      <c r="E4" s="17" t="s">
        <v>8</v>
      </c>
      <c r="F4" s="18" t="s">
        <v>9</v>
      </c>
      <c r="G4" s="18" t="s">
        <v>10</v>
      </c>
      <c r="H4" s="18" t="s">
        <v>11</v>
      </c>
      <c r="I4" s="17" t="s">
        <v>8</v>
      </c>
      <c r="J4" s="18" t="s">
        <v>10</v>
      </c>
      <c r="K4" s="18" t="s">
        <v>11</v>
      </c>
      <c r="L4" s="35"/>
      <c r="M4" s="15"/>
    </row>
    <row r="5" s="1" customFormat="1" ht="29" customHeight="1" spans="1:13">
      <c r="A5" s="19">
        <v>1</v>
      </c>
      <c r="B5" s="20" t="s">
        <v>12</v>
      </c>
      <c r="C5" s="21" t="s">
        <v>13</v>
      </c>
      <c r="D5" s="21" t="s">
        <v>14</v>
      </c>
      <c r="E5" s="20">
        <v>0.054</v>
      </c>
      <c r="F5" s="22">
        <v>16080</v>
      </c>
      <c r="G5" s="22">
        <f t="shared" ref="G5:G30" si="0">E5*F5</f>
        <v>868.32</v>
      </c>
      <c r="H5" s="22">
        <f t="shared" ref="H5:H30" si="1">E5*1000</f>
        <v>54</v>
      </c>
      <c r="I5" s="20">
        <v>1.28</v>
      </c>
      <c r="J5" s="22">
        <v>1536</v>
      </c>
      <c r="K5" s="36">
        <v>2570</v>
      </c>
      <c r="L5" s="36">
        <v>5028</v>
      </c>
      <c r="M5" s="36"/>
    </row>
    <row r="6" s="1" customFormat="1" ht="29" customHeight="1" spans="1:13">
      <c r="A6" s="19">
        <v>2</v>
      </c>
      <c r="B6" s="20" t="s">
        <v>15</v>
      </c>
      <c r="C6" s="21" t="s">
        <v>16</v>
      </c>
      <c r="D6" s="21" t="s">
        <v>17</v>
      </c>
      <c r="E6" s="20">
        <v>0</v>
      </c>
      <c r="F6" s="22">
        <v>16080</v>
      </c>
      <c r="G6" s="22">
        <f t="shared" si="0"/>
        <v>0</v>
      </c>
      <c r="H6" s="22">
        <f t="shared" si="1"/>
        <v>0</v>
      </c>
      <c r="I6" s="20">
        <v>0.27</v>
      </c>
      <c r="J6" s="22">
        <v>324</v>
      </c>
      <c r="K6" s="36">
        <v>0</v>
      </c>
      <c r="L6" s="36">
        <v>324</v>
      </c>
      <c r="M6" s="36"/>
    </row>
    <row r="7" s="1" customFormat="1" ht="29" customHeight="1" spans="1:13">
      <c r="A7" s="19">
        <v>3</v>
      </c>
      <c r="B7" s="20" t="s">
        <v>18</v>
      </c>
      <c r="C7" s="21" t="s">
        <v>13</v>
      </c>
      <c r="D7" s="21" t="s">
        <v>19</v>
      </c>
      <c r="E7" s="20">
        <v>0</v>
      </c>
      <c r="F7" s="22">
        <v>16080</v>
      </c>
      <c r="G7" s="22">
        <f t="shared" si="0"/>
        <v>0</v>
      </c>
      <c r="H7" s="22">
        <f t="shared" si="1"/>
        <v>0</v>
      </c>
      <c r="I7" s="20">
        <v>0.3</v>
      </c>
      <c r="J7" s="22">
        <v>360</v>
      </c>
      <c r="K7" s="36">
        <v>0</v>
      </c>
      <c r="L7" s="36">
        <v>360</v>
      </c>
      <c r="M7" s="36"/>
    </row>
    <row r="8" s="1" customFormat="1" ht="29" customHeight="1" spans="1:13">
      <c r="A8" s="19">
        <v>4</v>
      </c>
      <c r="B8" s="20" t="s">
        <v>20</v>
      </c>
      <c r="C8" s="21" t="s">
        <v>21</v>
      </c>
      <c r="D8" s="21" t="s">
        <v>22</v>
      </c>
      <c r="E8" s="20">
        <v>0.054</v>
      </c>
      <c r="F8" s="22">
        <v>16080</v>
      </c>
      <c r="G8" s="22">
        <f t="shared" si="0"/>
        <v>868.32</v>
      </c>
      <c r="H8" s="22">
        <f t="shared" si="1"/>
        <v>54</v>
      </c>
      <c r="I8" s="20">
        <v>1.34</v>
      </c>
      <c r="J8" s="22">
        <v>1608</v>
      </c>
      <c r="K8" s="22">
        <v>2680</v>
      </c>
      <c r="L8" s="36">
        <v>5210</v>
      </c>
      <c r="M8" s="36"/>
    </row>
    <row r="9" s="1" customFormat="1" ht="29" customHeight="1" spans="1:13">
      <c r="A9" s="19">
        <v>5</v>
      </c>
      <c r="B9" s="23" t="s">
        <v>23</v>
      </c>
      <c r="C9" s="24" t="s">
        <v>24</v>
      </c>
      <c r="D9" s="24" t="s">
        <v>25</v>
      </c>
      <c r="E9" s="20">
        <v>0.054</v>
      </c>
      <c r="F9" s="22">
        <v>16080</v>
      </c>
      <c r="G9" s="22">
        <f t="shared" si="0"/>
        <v>868.32</v>
      </c>
      <c r="H9" s="22">
        <f t="shared" si="1"/>
        <v>54</v>
      </c>
      <c r="I9" s="20">
        <v>1.4</v>
      </c>
      <c r="J9" s="22">
        <v>1680</v>
      </c>
      <c r="K9" s="22">
        <v>2800</v>
      </c>
      <c r="L9" s="36">
        <v>5402</v>
      </c>
      <c r="M9" s="36"/>
    </row>
    <row r="10" s="1" customFormat="1" ht="29" customHeight="1" spans="1:13">
      <c r="A10" s="19">
        <v>6</v>
      </c>
      <c r="B10" s="20" t="s">
        <v>26</v>
      </c>
      <c r="C10" s="21" t="s">
        <v>27</v>
      </c>
      <c r="D10" s="21" t="s">
        <v>28</v>
      </c>
      <c r="E10" s="20">
        <v>0</v>
      </c>
      <c r="F10" s="22">
        <v>16080</v>
      </c>
      <c r="G10" s="22">
        <f t="shared" si="0"/>
        <v>0</v>
      </c>
      <c r="H10" s="22">
        <f t="shared" si="1"/>
        <v>0</v>
      </c>
      <c r="I10" s="20">
        <v>0.68</v>
      </c>
      <c r="J10" s="22">
        <v>816</v>
      </c>
      <c r="K10" s="36">
        <v>0</v>
      </c>
      <c r="L10" s="36">
        <v>816</v>
      </c>
      <c r="M10" s="36"/>
    </row>
    <row r="11" s="1" customFormat="1" ht="29" customHeight="1" spans="1:13">
      <c r="A11" s="19">
        <v>7</v>
      </c>
      <c r="B11" s="20" t="s">
        <v>29</v>
      </c>
      <c r="C11" s="21" t="s">
        <v>30</v>
      </c>
      <c r="D11" s="21" t="s">
        <v>31</v>
      </c>
      <c r="E11" s="20">
        <v>0</v>
      </c>
      <c r="F11" s="22">
        <v>16080</v>
      </c>
      <c r="G11" s="22">
        <f t="shared" si="0"/>
        <v>0</v>
      </c>
      <c r="H11" s="22">
        <f t="shared" si="1"/>
        <v>0</v>
      </c>
      <c r="I11" s="20">
        <v>0.33</v>
      </c>
      <c r="J11" s="22">
        <v>396</v>
      </c>
      <c r="K11" s="36">
        <v>0</v>
      </c>
      <c r="L11" s="36">
        <v>396</v>
      </c>
      <c r="M11" s="36"/>
    </row>
    <row r="12" s="1" customFormat="1" ht="29" customHeight="1" spans="1:13">
      <c r="A12" s="19">
        <v>8</v>
      </c>
      <c r="B12" s="20" t="s">
        <v>32</v>
      </c>
      <c r="C12" s="21" t="s">
        <v>33</v>
      </c>
      <c r="D12" s="21" t="s">
        <v>34</v>
      </c>
      <c r="E12" s="20">
        <v>0</v>
      </c>
      <c r="F12" s="22">
        <v>16080</v>
      </c>
      <c r="G12" s="22">
        <f t="shared" si="0"/>
        <v>0</v>
      </c>
      <c r="H12" s="22">
        <f t="shared" si="1"/>
        <v>0</v>
      </c>
      <c r="I12" s="20">
        <v>1.35</v>
      </c>
      <c r="J12" s="22">
        <v>1620</v>
      </c>
      <c r="K12" s="36">
        <v>0</v>
      </c>
      <c r="L12" s="36">
        <v>1620</v>
      </c>
      <c r="M12" s="36"/>
    </row>
    <row r="13" s="1" customFormat="1" ht="29" customHeight="1" spans="1:13">
      <c r="A13" s="19">
        <v>9</v>
      </c>
      <c r="B13" s="20" t="s">
        <v>35</v>
      </c>
      <c r="C13" s="21" t="s">
        <v>36</v>
      </c>
      <c r="D13" s="21" t="s">
        <v>37</v>
      </c>
      <c r="E13" s="20">
        <v>0.054</v>
      </c>
      <c r="F13" s="22">
        <v>16080</v>
      </c>
      <c r="G13" s="22">
        <f t="shared" si="0"/>
        <v>868.32</v>
      </c>
      <c r="H13" s="22">
        <f t="shared" si="1"/>
        <v>54</v>
      </c>
      <c r="I13" s="20">
        <v>1.24</v>
      </c>
      <c r="J13" s="22">
        <v>1488</v>
      </c>
      <c r="K13" s="36">
        <v>2490</v>
      </c>
      <c r="L13" s="36">
        <v>4900</v>
      </c>
      <c r="M13" s="36"/>
    </row>
    <row r="14" s="1" customFormat="1" ht="29" customHeight="1" spans="1:13">
      <c r="A14" s="19">
        <v>10</v>
      </c>
      <c r="B14" s="20" t="s">
        <v>38</v>
      </c>
      <c r="C14" s="21" t="s">
        <v>27</v>
      </c>
      <c r="D14" s="21" t="s">
        <v>39</v>
      </c>
      <c r="E14" s="20">
        <v>0.054</v>
      </c>
      <c r="F14" s="22">
        <v>16080</v>
      </c>
      <c r="G14" s="22">
        <f t="shared" si="0"/>
        <v>868.32</v>
      </c>
      <c r="H14" s="22">
        <f t="shared" si="1"/>
        <v>54</v>
      </c>
      <c r="I14" s="20">
        <v>0.98</v>
      </c>
      <c r="J14" s="22">
        <v>1176</v>
      </c>
      <c r="K14" s="36">
        <v>1950</v>
      </c>
      <c r="L14" s="36">
        <v>4048</v>
      </c>
      <c r="M14" s="36"/>
    </row>
    <row r="15" s="1" customFormat="1" ht="29" customHeight="1" spans="1:13">
      <c r="A15" s="19">
        <v>11</v>
      </c>
      <c r="B15" s="20" t="s">
        <v>40</v>
      </c>
      <c r="C15" s="21" t="s">
        <v>41</v>
      </c>
      <c r="D15" s="21" t="s">
        <v>42</v>
      </c>
      <c r="E15" s="20">
        <v>0.054</v>
      </c>
      <c r="F15" s="22">
        <v>16080</v>
      </c>
      <c r="G15" s="22">
        <f t="shared" si="0"/>
        <v>868.32</v>
      </c>
      <c r="H15" s="22">
        <f t="shared" si="1"/>
        <v>54</v>
      </c>
      <c r="I15" s="20">
        <v>1.1</v>
      </c>
      <c r="J15" s="22">
        <v>1320</v>
      </c>
      <c r="K15" s="36">
        <v>2210</v>
      </c>
      <c r="L15" s="36">
        <v>4452</v>
      </c>
      <c r="M15" s="36"/>
    </row>
    <row r="16" s="1" customFormat="1" ht="29" customHeight="1" spans="1:13">
      <c r="A16" s="19">
        <v>12</v>
      </c>
      <c r="B16" s="20" t="s">
        <v>43</v>
      </c>
      <c r="C16" s="21" t="s">
        <v>33</v>
      </c>
      <c r="D16" s="21" t="s">
        <v>44</v>
      </c>
      <c r="E16" s="20">
        <v>0.054</v>
      </c>
      <c r="F16" s="22">
        <v>16080</v>
      </c>
      <c r="G16" s="22">
        <f t="shared" si="0"/>
        <v>868.32</v>
      </c>
      <c r="H16" s="22">
        <f t="shared" si="1"/>
        <v>54</v>
      </c>
      <c r="I16" s="20">
        <v>1.27</v>
      </c>
      <c r="J16" s="22">
        <v>1524</v>
      </c>
      <c r="K16" s="36">
        <v>2530</v>
      </c>
      <c r="L16" s="36">
        <v>4976</v>
      </c>
      <c r="M16" s="36"/>
    </row>
    <row r="17" s="1" customFormat="1" ht="29" customHeight="1" spans="1:13">
      <c r="A17" s="19">
        <v>13</v>
      </c>
      <c r="B17" s="20" t="s">
        <v>45</v>
      </c>
      <c r="C17" s="21" t="s">
        <v>27</v>
      </c>
      <c r="D17" s="21" t="s">
        <v>46</v>
      </c>
      <c r="E17" s="20">
        <v>0.054</v>
      </c>
      <c r="F17" s="22">
        <v>16080</v>
      </c>
      <c r="G17" s="22">
        <f t="shared" si="0"/>
        <v>868.32</v>
      </c>
      <c r="H17" s="22">
        <f t="shared" si="1"/>
        <v>54</v>
      </c>
      <c r="I17" s="20">
        <v>1.33</v>
      </c>
      <c r="J17" s="22">
        <v>1596</v>
      </c>
      <c r="K17" s="36">
        <v>2660</v>
      </c>
      <c r="L17" s="36">
        <v>5178</v>
      </c>
      <c r="M17" s="36"/>
    </row>
    <row r="18" s="1" customFormat="1" ht="29" customHeight="1" spans="1:13">
      <c r="A18" s="19">
        <v>14</v>
      </c>
      <c r="B18" s="20" t="s">
        <v>47</v>
      </c>
      <c r="C18" s="21" t="s">
        <v>33</v>
      </c>
      <c r="D18" s="21" t="s">
        <v>48</v>
      </c>
      <c r="E18" s="20">
        <v>0</v>
      </c>
      <c r="F18" s="22">
        <v>16080</v>
      </c>
      <c r="G18" s="22">
        <f t="shared" si="0"/>
        <v>0</v>
      </c>
      <c r="H18" s="22">
        <f t="shared" si="1"/>
        <v>0</v>
      </c>
      <c r="I18" s="20">
        <v>0.54</v>
      </c>
      <c r="J18" s="22">
        <v>648</v>
      </c>
      <c r="K18" s="36">
        <v>0</v>
      </c>
      <c r="L18" s="36">
        <v>648</v>
      </c>
      <c r="M18" s="36"/>
    </row>
    <row r="19" s="1" customFormat="1" ht="29" customHeight="1" spans="1:13">
      <c r="A19" s="19">
        <v>15</v>
      </c>
      <c r="B19" s="20" t="s">
        <v>49</v>
      </c>
      <c r="C19" s="21" t="s">
        <v>30</v>
      </c>
      <c r="D19" s="21" t="s">
        <v>50</v>
      </c>
      <c r="E19" s="20">
        <v>0</v>
      </c>
      <c r="F19" s="22">
        <v>16080</v>
      </c>
      <c r="G19" s="22">
        <f t="shared" si="0"/>
        <v>0</v>
      </c>
      <c r="H19" s="22">
        <f t="shared" si="1"/>
        <v>0</v>
      </c>
      <c r="I19" s="20">
        <v>0.23</v>
      </c>
      <c r="J19" s="22">
        <v>276</v>
      </c>
      <c r="K19" s="36">
        <v>0</v>
      </c>
      <c r="L19" s="36">
        <v>276</v>
      </c>
      <c r="M19" s="36"/>
    </row>
    <row r="20" s="1" customFormat="1" ht="29" customHeight="1" spans="1:13">
      <c r="A20" s="19">
        <v>16</v>
      </c>
      <c r="B20" s="20" t="s">
        <v>51</v>
      </c>
      <c r="C20" s="21" t="s">
        <v>52</v>
      </c>
      <c r="D20" s="21" t="s">
        <v>53</v>
      </c>
      <c r="E20" s="20">
        <v>0</v>
      </c>
      <c r="F20" s="22">
        <v>16080</v>
      </c>
      <c r="G20" s="22">
        <f t="shared" si="0"/>
        <v>0</v>
      </c>
      <c r="H20" s="22">
        <f t="shared" si="1"/>
        <v>0</v>
      </c>
      <c r="I20" s="20">
        <v>0.75</v>
      </c>
      <c r="J20" s="22">
        <v>900</v>
      </c>
      <c r="K20" s="36">
        <v>0</v>
      </c>
      <c r="L20" s="36">
        <v>900</v>
      </c>
      <c r="M20" s="36"/>
    </row>
    <row r="21" s="1" customFormat="1" ht="29" customHeight="1" spans="1:13">
      <c r="A21" s="19">
        <v>17</v>
      </c>
      <c r="B21" s="20" t="s">
        <v>54</v>
      </c>
      <c r="C21" s="21" t="s">
        <v>30</v>
      </c>
      <c r="D21" s="21" t="s">
        <v>55</v>
      </c>
      <c r="E21" s="20">
        <v>0</v>
      </c>
      <c r="F21" s="22">
        <v>16080</v>
      </c>
      <c r="G21" s="22">
        <f t="shared" si="0"/>
        <v>0</v>
      </c>
      <c r="H21" s="22">
        <f t="shared" si="1"/>
        <v>0</v>
      </c>
      <c r="I21" s="20">
        <v>0.14</v>
      </c>
      <c r="J21" s="22">
        <v>168</v>
      </c>
      <c r="K21" s="36">
        <v>0</v>
      </c>
      <c r="L21" s="36">
        <v>168</v>
      </c>
      <c r="M21" s="36"/>
    </row>
    <row r="22" s="1" customFormat="1" ht="29" customHeight="1" spans="1:13">
      <c r="A22" s="19">
        <v>18</v>
      </c>
      <c r="B22" s="20" t="s">
        <v>56</v>
      </c>
      <c r="C22" s="21" t="s">
        <v>57</v>
      </c>
      <c r="D22" s="21" t="s">
        <v>58</v>
      </c>
      <c r="E22" s="20">
        <v>0</v>
      </c>
      <c r="F22" s="22">
        <v>16080</v>
      </c>
      <c r="G22" s="22">
        <f t="shared" si="0"/>
        <v>0</v>
      </c>
      <c r="H22" s="22">
        <f t="shared" si="1"/>
        <v>0</v>
      </c>
      <c r="I22" s="20">
        <v>0.84</v>
      </c>
      <c r="J22" s="22">
        <v>1008</v>
      </c>
      <c r="K22" s="36">
        <v>0</v>
      </c>
      <c r="L22" s="36">
        <v>1008</v>
      </c>
      <c r="M22" s="36"/>
    </row>
    <row r="23" s="1" customFormat="1" ht="29" customHeight="1" spans="1:13">
      <c r="A23" s="19">
        <v>19</v>
      </c>
      <c r="B23" s="20" t="s">
        <v>59</v>
      </c>
      <c r="C23" s="21" t="s">
        <v>16</v>
      </c>
      <c r="D23" s="21" t="s">
        <v>53</v>
      </c>
      <c r="E23" s="20">
        <v>0.054</v>
      </c>
      <c r="F23" s="22">
        <v>16080</v>
      </c>
      <c r="G23" s="22">
        <f t="shared" si="0"/>
        <v>868.32</v>
      </c>
      <c r="H23" s="22">
        <f t="shared" si="1"/>
        <v>54</v>
      </c>
      <c r="I23" s="20">
        <v>1.63</v>
      </c>
      <c r="J23" s="22">
        <v>1956</v>
      </c>
      <c r="K23" s="36">
        <v>3680</v>
      </c>
      <c r="L23" s="36">
        <v>6558</v>
      </c>
      <c r="M23" s="36"/>
    </row>
    <row r="24" s="1" customFormat="1" ht="29" customHeight="1" spans="1:13">
      <c r="A24" s="19">
        <v>20</v>
      </c>
      <c r="B24" s="20" t="s">
        <v>60</v>
      </c>
      <c r="C24" s="21" t="s">
        <v>16</v>
      </c>
      <c r="D24" s="21" t="s">
        <v>61</v>
      </c>
      <c r="E24" s="20">
        <v>0.054</v>
      </c>
      <c r="F24" s="22">
        <v>16080</v>
      </c>
      <c r="G24" s="22">
        <f t="shared" si="0"/>
        <v>868.32</v>
      </c>
      <c r="H24" s="22">
        <f t="shared" si="1"/>
        <v>54</v>
      </c>
      <c r="I24" s="20">
        <v>2.34</v>
      </c>
      <c r="J24" s="22">
        <v>2788.2</v>
      </c>
      <c r="K24" s="36">
        <v>3067.02</v>
      </c>
      <c r="L24" s="36">
        <v>6778</v>
      </c>
      <c r="M24" s="36"/>
    </row>
    <row r="25" s="1" customFormat="1" ht="29" customHeight="1" spans="1:13">
      <c r="A25" s="19">
        <v>21</v>
      </c>
      <c r="B25" s="20" t="s">
        <v>62</v>
      </c>
      <c r="C25" s="21" t="s">
        <v>21</v>
      </c>
      <c r="D25" s="21" t="s">
        <v>63</v>
      </c>
      <c r="E25" s="20">
        <v>0</v>
      </c>
      <c r="F25" s="22">
        <v>16080</v>
      </c>
      <c r="G25" s="22">
        <f t="shared" si="0"/>
        <v>0</v>
      </c>
      <c r="H25" s="22">
        <f t="shared" si="1"/>
        <v>0</v>
      </c>
      <c r="I25" s="20">
        <v>1.79</v>
      </c>
      <c r="J25" s="22">
        <v>2149.2</v>
      </c>
      <c r="K25" s="36">
        <v>0</v>
      </c>
      <c r="L25" s="36">
        <v>2149</v>
      </c>
      <c r="M25" s="36"/>
    </row>
    <row r="26" s="1" customFormat="1" ht="29" customHeight="1" spans="1:13">
      <c r="A26" s="19">
        <v>22</v>
      </c>
      <c r="B26" s="20" t="s">
        <v>64</v>
      </c>
      <c r="C26" s="21" t="s">
        <v>65</v>
      </c>
      <c r="D26" s="21" t="s">
        <v>66</v>
      </c>
      <c r="E26" s="20">
        <v>0.054</v>
      </c>
      <c r="F26" s="22">
        <v>16080</v>
      </c>
      <c r="G26" s="22">
        <f t="shared" si="0"/>
        <v>868.32</v>
      </c>
      <c r="H26" s="22">
        <f t="shared" si="1"/>
        <v>54</v>
      </c>
      <c r="I26" s="20">
        <v>1.24</v>
      </c>
      <c r="J26" s="22">
        <v>1488</v>
      </c>
      <c r="K26" s="36">
        <v>2480</v>
      </c>
      <c r="L26" s="36">
        <v>4890</v>
      </c>
      <c r="M26" s="36"/>
    </row>
    <row r="27" s="1" customFormat="1" ht="29" customHeight="1" spans="1:13">
      <c r="A27" s="19">
        <v>23</v>
      </c>
      <c r="B27" s="20" t="s">
        <v>67</v>
      </c>
      <c r="C27" s="21" t="s">
        <v>30</v>
      </c>
      <c r="D27" s="21" t="s">
        <v>68</v>
      </c>
      <c r="E27" s="20">
        <v>0</v>
      </c>
      <c r="F27" s="22">
        <v>16080</v>
      </c>
      <c r="G27" s="22">
        <f t="shared" si="0"/>
        <v>0</v>
      </c>
      <c r="H27" s="22">
        <f t="shared" si="1"/>
        <v>0</v>
      </c>
      <c r="I27" s="20">
        <v>0.88</v>
      </c>
      <c r="J27" s="22">
        <v>1056</v>
      </c>
      <c r="K27" s="36">
        <v>0</v>
      </c>
      <c r="L27" s="36">
        <v>1056</v>
      </c>
      <c r="M27" s="36"/>
    </row>
    <row r="28" s="1" customFormat="1" ht="29" customHeight="1" spans="1:13">
      <c r="A28" s="19">
        <v>24</v>
      </c>
      <c r="B28" s="20" t="s">
        <v>69</v>
      </c>
      <c r="C28" s="21" t="s">
        <v>30</v>
      </c>
      <c r="D28" s="21" t="s">
        <v>70</v>
      </c>
      <c r="E28" s="20">
        <v>0</v>
      </c>
      <c r="F28" s="22">
        <v>16080</v>
      </c>
      <c r="G28" s="22">
        <f t="shared" si="0"/>
        <v>0</v>
      </c>
      <c r="H28" s="22">
        <f t="shared" si="1"/>
        <v>0</v>
      </c>
      <c r="I28" s="20">
        <v>0.3</v>
      </c>
      <c r="J28" s="22">
        <v>360</v>
      </c>
      <c r="K28" s="36">
        <v>0</v>
      </c>
      <c r="L28" s="36">
        <v>360</v>
      </c>
      <c r="M28" s="36"/>
    </row>
    <row r="29" s="1" customFormat="1" ht="29" customHeight="1" spans="1:13">
      <c r="A29" s="19">
        <v>25</v>
      </c>
      <c r="B29" s="20" t="s">
        <v>71</v>
      </c>
      <c r="C29" s="21" t="s">
        <v>41</v>
      </c>
      <c r="D29" s="21" t="s">
        <v>72</v>
      </c>
      <c r="E29" s="20">
        <v>0.054</v>
      </c>
      <c r="F29" s="22">
        <v>16080</v>
      </c>
      <c r="G29" s="22">
        <f t="shared" si="0"/>
        <v>868.32</v>
      </c>
      <c r="H29" s="22">
        <f t="shared" si="1"/>
        <v>54</v>
      </c>
      <c r="I29" s="20">
        <v>1.17</v>
      </c>
      <c r="J29" s="22">
        <v>1404</v>
      </c>
      <c r="K29" s="36">
        <v>2340</v>
      </c>
      <c r="L29" s="36">
        <v>4666</v>
      </c>
      <c r="M29" s="36"/>
    </row>
    <row r="30" s="1" customFormat="1" ht="29" customHeight="1" spans="1:13">
      <c r="A30" s="19">
        <v>26</v>
      </c>
      <c r="B30" s="20" t="s">
        <v>73</v>
      </c>
      <c r="C30" s="21" t="s">
        <v>24</v>
      </c>
      <c r="D30" s="21" t="s">
        <v>74</v>
      </c>
      <c r="E30" s="20"/>
      <c r="F30" s="22"/>
      <c r="G30" s="22"/>
      <c r="H30" s="22"/>
      <c r="I30" s="20">
        <v>0.3</v>
      </c>
      <c r="J30" s="22">
        <v>360</v>
      </c>
      <c r="K30" s="36"/>
      <c r="L30" s="36">
        <v>360</v>
      </c>
      <c r="M30" s="36"/>
    </row>
    <row r="31" s="1" customFormat="1" ht="29" customHeight="1" spans="1:13">
      <c r="A31" s="19">
        <v>27</v>
      </c>
      <c r="B31" s="20" t="s">
        <v>75</v>
      </c>
      <c r="C31" s="21" t="s">
        <v>76</v>
      </c>
      <c r="D31" s="21" t="s">
        <v>22</v>
      </c>
      <c r="E31" s="20">
        <v>0</v>
      </c>
      <c r="F31" s="22">
        <v>16080</v>
      </c>
      <c r="G31" s="22">
        <f>E31*F31</f>
        <v>0</v>
      </c>
      <c r="H31" s="22">
        <f>E31*1000</f>
        <v>0</v>
      </c>
      <c r="I31" s="20">
        <v>1.1</v>
      </c>
      <c r="J31" s="22">
        <v>1320</v>
      </c>
      <c r="K31" s="36"/>
      <c r="L31" s="36">
        <v>1320</v>
      </c>
      <c r="M31" s="36"/>
    </row>
    <row r="32" s="1" customFormat="1" ht="30" customHeight="1" spans="1:13">
      <c r="A32" s="19">
        <v>28</v>
      </c>
      <c r="B32" s="25" t="s">
        <v>77</v>
      </c>
      <c r="C32" s="26" t="s">
        <v>78</v>
      </c>
      <c r="D32" s="27" t="s">
        <v>79</v>
      </c>
      <c r="E32" s="28">
        <v>0.05</v>
      </c>
      <c r="F32" s="25">
        <v>16080</v>
      </c>
      <c r="G32" s="25">
        <v>804</v>
      </c>
      <c r="H32" s="25">
        <v>150</v>
      </c>
      <c r="I32" s="29">
        <v>1.05</v>
      </c>
      <c r="J32" s="37">
        <v>1260</v>
      </c>
      <c r="K32" s="30">
        <v>3048</v>
      </c>
      <c r="L32" s="30">
        <v>5262</v>
      </c>
      <c r="M32" s="36"/>
    </row>
    <row r="33" s="1" customFormat="1" ht="30" customHeight="1" spans="1:13">
      <c r="A33" s="19">
        <v>29</v>
      </c>
      <c r="B33" s="25" t="s">
        <v>80</v>
      </c>
      <c r="C33" s="29" t="s">
        <v>81</v>
      </c>
      <c r="D33" s="29" t="s">
        <v>82</v>
      </c>
      <c r="E33" s="23">
        <v>0</v>
      </c>
      <c r="F33" s="30">
        <v>16080</v>
      </c>
      <c r="G33" s="30">
        <v>0</v>
      </c>
      <c r="H33" s="30">
        <v>0</v>
      </c>
      <c r="I33" s="23">
        <v>0.363</v>
      </c>
      <c r="J33" s="37">
        <v>435.6</v>
      </c>
      <c r="K33" s="25">
        <v>0</v>
      </c>
      <c r="L33" s="30">
        <v>436</v>
      </c>
      <c r="M33" s="36"/>
    </row>
    <row r="34" s="1" customFormat="1" ht="30" customHeight="1" spans="1:13">
      <c r="A34" s="19">
        <v>30</v>
      </c>
      <c r="B34" s="25" t="s">
        <v>83</v>
      </c>
      <c r="C34" s="29" t="s">
        <v>84</v>
      </c>
      <c r="D34" s="29" t="s">
        <v>85</v>
      </c>
      <c r="E34" s="23">
        <v>0.05</v>
      </c>
      <c r="F34" s="30">
        <v>16080</v>
      </c>
      <c r="G34" s="30">
        <v>804</v>
      </c>
      <c r="H34" s="30">
        <v>150</v>
      </c>
      <c r="I34" s="23">
        <v>1.31</v>
      </c>
      <c r="J34" s="37">
        <v>1572</v>
      </c>
      <c r="K34" s="25">
        <v>3054</v>
      </c>
      <c r="L34" s="30">
        <v>5580</v>
      </c>
      <c r="M34" s="36"/>
    </row>
    <row r="35" s="1" customFormat="1" ht="30" customHeight="1" spans="1:13">
      <c r="A35" s="19">
        <v>31</v>
      </c>
      <c r="B35" s="25" t="s">
        <v>86</v>
      </c>
      <c r="C35" s="29" t="s">
        <v>87</v>
      </c>
      <c r="D35" s="29" t="s">
        <v>88</v>
      </c>
      <c r="E35" s="23">
        <v>0.04</v>
      </c>
      <c r="F35" s="30">
        <v>16080</v>
      </c>
      <c r="G35" s="30">
        <v>643.2</v>
      </c>
      <c r="H35" s="30">
        <v>120</v>
      </c>
      <c r="I35" s="23">
        <v>0.615</v>
      </c>
      <c r="J35" s="37">
        <v>738</v>
      </c>
      <c r="K35" s="25">
        <v>1855</v>
      </c>
      <c r="L35" s="30">
        <v>3356</v>
      </c>
      <c r="M35" s="36"/>
    </row>
    <row r="36" s="1" customFormat="1" ht="30" customHeight="1" spans="1:13">
      <c r="A36" s="19">
        <v>32</v>
      </c>
      <c r="B36" s="25" t="s">
        <v>89</v>
      </c>
      <c r="C36" s="29" t="s">
        <v>87</v>
      </c>
      <c r="D36" s="29" t="s">
        <v>90</v>
      </c>
      <c r="E36" s="23">
        <v>0</v>
      </c>
      <c r="F36" s="30">
        <v>16080</v>
      </c>
      <c r="G36" s="30">
        <v>0</v>
      </c>
      <c r="H36" s="30">
        <v>0</v>
      </c>
      <c r="I36" s="23">
        <v>0.3975</v>
      </c>
      <c r="J36" s="37">
        <v>477</v>
      </c>
      <c r="K36" s="25">
        <v>0</v>
      </c>
      <c r="L36" s="30">
        <v>477</v>
      </c>
      <c r="M36" s="36"/>
    </row>
    <row r="37" s="1" customFormat="1" ht="30" customHeight="1" spans="1:13">
      <c r="A37" s="19">
        <v>33</v>
      </c>
      <c r="B37" s="25" t="s">
        <v>91</v>
      </c>
      <c r="C37" s="29" t="s">
        <v>92</v>
      </c>
      <c r="D37" s="29" t="s">
        <v>85</v>
      </c>
      <c r="E37" s="23">
        <v>0</v>
      </c>
      <c r="F37" s="30">
        <v>16080</v>
      </c>
      <c r="G37" s="30">
        <v>0</v>
      </c>
      <c r="H37" s="30">
        <v>0</v>
      </c>
      <c r="I37" s="23">
        <v>0.573</v>
      </c>
      <c r="J37" s="37">
        <v>687.6</v>
      </c>
      <c r="K37" s="25">
        <v>0</v>
      </c>
      <c r="L37" s="30">
        <v>688</v>
      </c>
      <c r="M37" s="36"/>
    </row>
    <row r="38" s="1" customFormat="1" ht="30" customHeight="1" spans="1:13">
      <c r="A38" s="19">
        <v>34</v>
      </c>
      <c r="B38" s="25" t="s">
        <v>93</v>
      </c>
      <c r="C38" s="29" t="s">
        <v>94</v>
      </c>
      <c r="D38" s="29" t="s">
        <v>95</v>
      </c>
      <c r="E38" s="23">
        <v>0.05</v>
      </c>
      <c r="F38" s="30">
        <v>16080</v>
      </c>
      <c r="G38" s="30">
        <v>804</v>
      </c>
      <c r="H38" s="30">
        <v>150</v>
      </c>
      <c r="I38" s="23">
        <v>0.8775</v>
      </c>
      <c r="J38" s="37">
        <v>1053</v>
      </c>
      <c r="K38" s="25">
        <v>2709</v>
      </c>
      <c r="L38" s="30">
        <v>4716</v>
      </c>
      <c r="M38" s="36"/>
    </row>
    <row r="39" s="1" customFormat="1" ht="30" customHeight="1" spans="1:13">
      <c r="A39" s="19">
        <v>35</v>
      </c>
      <c r="B39" s="25" t="s">
        <v>96</v>
      </c>
      <c r="C39" s="29" t="s">
        <v>97</v>
      </c>
      <c r="D39" s="29" t="s">
        <v>98</v>
      </c>
      <c r="E39" s="23">
        <v>0</v>
      </c>
      <c r="F39" s="30">
        <v>16080</v>
      </c>
      <c r="G39" s="30">
        <v>0</v>
      </c>
      <c r="H39" s="30">
        <v>0</v>
      </c>
      <c r="I39" s="23">
        <v>0.1575</v>
      </c>
      <c r="J39" s="37">
        <v>189</v>
      </c>
      <c r="K39" s="25">
        <v>0</v>
      </c>
      <c r="L39" s="30">
        <v>189</v>
      </c>
      <c r="M39" s="36"/>
    </row>
    <row r="40" s="1" customFormat="1" ht="30" customHeight="1" spans="1:13">
      <c r="A40" s="19">
        <v>36</v>
      </c>
      <c r="B40" s="25" t="s">
        <v>99</v>
      </c>
      <c r="C40" s="29" t="s">
        <v>100</v>
      </c>
      <c r="D40" s="29" t="s">
        <v>101</v>
      </c>
      <c r="E40" s="23">
        <v>0.05</v>
      </c>
      <c r="F40" s="30">
        <v>16080</v>
      </c>
      <c r="G40" s="30">
        <v>804</v>
      </c>
      <c r="H40" s="30">
        <v>150</v>
      </c>
      <c r="I40" s="23">
        <v>1.595</v>
      </c>
      <c r="J40" s="37">
        <v>1914</v>
      </c>
      <c r="K40" s="25">
        <v>3056</v>
      </c>
      <c r="L40" s="30">
        <v>5924</v>
      </c>
      <c r="M40" s="36"/>
    </row>
    <row r="41" s="1" customFormat="1" ht="30" customHeight="1" spans="1:13">
      <c r="A41" s="19">
        <v>37</v>
      </c>
      <c r="B41" s="25" t="s">
        <v>102</v>
      </c>
      <c r="C41" s="29" t="s">
        <v>81</v>
      </c>
      <c r="D41" s="29" t="s">
        <v>103</v>
      </c>
      <c r="E41" s="23">
        <v>0</v>
      </c>
      <c r="F41" s="30">
        <v>16080</v>
      </c>
      <c r="G41" s="30">
        <v>0</v>
      </c>
      <c r="H41" s="30">
        <v>0</v>
      </c>
      <c r="I41" s="23">
        <v>0.12</v>
      </c>
      <c r="J41" s="37">
        <v>144</v>
      </c>
      <c r="K41" s="25">
        <v>0</v>
      </c>
      <c r="L41" s="30">
        <v>144</v>
      </c>
      <c r="M41" s="36"/>
    </row>
    <row r="42" s="1" customFormat="1" ht="30" customHeight="1" spans="1:13">
      <c r="A42" s="19">
        <v>38</v>
      </c>
      <c r="B42" s="25" t="s">
        <v>104</v>
      </c>
      <c r="C42" s="29" t="s">
        <v>92</v>
      </c>
      <c r="D42" s="29" t="s">
        <v>105</v>
      </c>
      <c r="E42" s="28">
        <v>0.05</v>
      </c>
      <c r="F42" s="30">
        <v>16080</v>
      </c>
      <c r="G42" s="25">
        <v>804</v>
      </c>
      <c r="H42" s="25">
        <v>150</v>
      </c>
      <c r="I42" s="29">
        <v>1.8</v>
      </c>
      <c r="J42" s="37">
        <v>2160</v>
      </c>
      <c r="K42" s="30">
        <v>4508</v>
      </c>
      <c r="L42" s="30">
        <v>7622</v>
      </c>
      <c r="M42" s="36"/>
    </row>
    <row r="43" s="1" customFormat="1" ht="30" customHeight="1" spans="1:13">
      <c r="A43" s="19">
        <v>39</v>
      </c>
      <c r="B43" s="25" t="s">
        <v>106</v>
      </c>
      <c r="C43" s="29" t="s">
        <v>100</v>
      </c>
      <c r="D43" s="29" t="s">
        <v>107</v>
      </c>
      <c r="E43" s="23">
        <v>0.05</v>
      </c>
      <c r="F43" s="30">
        <v>16080</v>
      </c>
      <c r="G43" s="30">
        <v>804</v>
      </c>
      <c r="H43" s="30">
        <v>150</v>
      </c>
      <c r="I43" s="23">
        <v>0.9165</v>
      </c>
      <c r="J43" s="37">
        <v>1099.8</v>
      </c>
      <c r="K43" s="25">
        <v>2826</v>
      </c>
      <c r="L43" s="30">
        <v>4880</v>
      </c>
      <c r="M43" s="36"/>
    </row>
    <row r="44" s="1" customFormat="1" ht="30" customHeight="1" spans="1:13">
      <c r="A44" s="19">
        <v>40</v>
      </c>
      <c r="B44" s="25" t="s">
        <v>108</v>
      </c>
      <c r="C44" s="29" t="s">
        <v>81</v>
      </c>
      <c r="D44" s="29" t="s">
        <v>79</v>
      </c>
      <c r="E44" s="23">
        <v>0.05</v>
      </c>
      <c r="F44" s="30">
        <v>16080</v>
      </c>
      <c r="G44" s="30">
        <v>804</v>
      </c>
      <c r="H44" s="30">
        <v>150</v>
      </c>
      <c r="I44" s="23">
        <v>0.981</v>
      </c>
      <c r="J44" s="37">
        <v>1177.2</v>
      </c>
      <c r="K44" s="25">
        <v>3020</v>
      </c>
      <c r="L44" s="30">
        <v>5151</v>
      </c>
      <c r="M44" s="36"/>
    </row>
    <row r="45" s="1" customFormat="1" ht="30" customHeight="1" spans="1:13">
      <c r="A45" s="19">
        <v>41</v>
      </c>
      <c r="B45" s="25" t="s">
        <v>109</v>
      </c>
      <c r="C45" s="29" t="s">
        <v>87</v>
      </c>
      <c r="D45" s="29" t="s">
        <v>79</v>
      </c>
      <c r="E45" s="23">
        <v>0.05</v>
      </c>
      <c r="F45" s="30">
        <v>16080</v>
      </c>
      <c r="G45" s="30">
        <v>804</v>
      </c>
      <c r="H45" s="30">
        <v>150</v>
      </c>
      <c r="I45" s="23">
        <v>1.84</v>
      </c>
      <c r="J45" s="37">
        <v>2208</v>
      </c>
      <c r="K45" s="25">
        <v>3281</v>
      </c>
      <c r="L45" s="30">
        <v>6443</v>
      </c>
      <c r="M45" s="36"/>
    </row>
    <row r="46" s="1" customFormat="1" ht="30" customHeight="1" spans="1:13">
      <c r="A46" s="19">
        <v>42</v>
      </c>
      <c r="B46" s="25" t="s">
        <v>110</v>
      </c>
      <c r="C46" s="29" t="s">
        <v>111</v>
      </c>
      <c r="D46" s="29" t="s">
        <v>112</v>
      </c>
      <c r="E46" s="28"/>
      <c r="F46" s="25"/>
      <c r="G46" s="25"/>
      <c r="H46" s="25"/>
      <c r="I46" s="29">
        <v>0.58</v>
      </c>
      <c r="J46" s="37">
        <v>696</v>
      </c>
      <c r="K46" s="30"/>
      <c r="L46" s="30">
        <v>696</v>
      </c>
      <c r="M46" s="36"/>
    </row>
    <row r="47" s="1" customFormat="1" ht="30" customHeight="1" spans="1:13">
      <c r="A47" s="19">
        <v>43</v>
      </c>
      <c r="B47" s="25" t="s">
        <v>113</v>
      </c>
      <c r="C47" s="29" t="s">
        <v>84</v>
      </c>
      <c r="D47" s="29" t="s">
        <v>114</v>
      </c>
      <c r="E47" s="28">
        <v>0.05</v>
      </c>
      <c r="F47" s="30">
        <v>16080</v>
      </c>
      <c r="G47" s="25">
        <v>804</v>
      </c>
      <c r="H47" s="25">
        <v>150</v>
      </c>
      <c r="I47" s="29">
        <v>2.8</v>
      </c>
      <c r="J47" s="37">
        <v>3360</v>
      </c>
      <c r="K47" s="30">
        <v>6686</v>
      </c>
      <c r="L47" s="30">
        <v>11000</v>
      </c>
      <c r="M47" s="36"/>
    </row>
    <row r="48" s="1" customFormat="1" ht="30" customHeight="1" spans="1:13">
      <c r="A48" s="19">
        <v>44</v>
      </c>
      <c r="B48" s="25" t="s">
        <v>115</v>
      </c>
      <c r="C48" s="29" t="s">
        <v>84</v>
      </c>
      <c r="D48" s="29" t="s">
        <v>116</v>
      </c>
      <c r="E48" s="23">
        <v>0</v>
      </c>
      <c r="F48" s="30">
        <v>16080</v>
      </c>
      <c r="G48" s="30">
        <v>0</v>
      </c>
      <c r="H48" s="30">
        <v>0</v>
      </c>
      <c r="I48" s="23">
        <v>0.2445</v>
      </c>
      <c r="J48" s="37">
        <v>293.4</v>
      </c>
      <c r="K48" s="25">
        <v>0</v>
      </c>
      <c r="L48" s="30">
        <v>293</v>
      </c>
      <c r="M48" s="36"/>
    </row>
    <row r="49" s="1" customFormat="1" ht="30" customHeight="1" spans="1:13">
      <c r="A49" s="19">
        <v>45</v>
      </c>
      <c r="B49" s="25" t="s">
        <v>117</v>
      </c>
      <c r="C49" s="29" t="s">
        <v>118</v>
      </c>
      <c r="D49" s="29" t="s">
        <v>119</v>
      </c>
      <c r="E49" s="28"/>
      <c r="F49" s="25"/>
      <c r="G49" s="25"/>
      <c r="H49" s="25"/>
      <c r="I49" s="29">
        <v>1</v>
      </c>
      <c r="J49" s="37">
        <v>1200</v>
      </c>
      <c r="K49" s="30"/>
      <c r="L49" s="30">
        <v>1200</v>
      </c>
      <c r="M49" s="36"/>
    </row>
    <row r="50" s="1" customFormat="1" ht="30" customHeight="1" spans="1:13">
      <c r="A50" s="19">
        <v>46</v>
      </c>
      <c r="B50" s="25" t="s">
        <v>120</v>
      </c>
      <c r="C50" s="29" t="s">
        <v>100</v>
      </c>
      <c r="D50" s="29" t="s">
        <v>101</v>
      </c>
      <c r="E50" s="23">
        <v>0.05</v>
      </c>
      <c r="F50" s="30">
        <v>16080</v>
      </c>
      <c r="G50" s="30">
        <v>804</v>
      </c>
      <c r="H50" s="30">
        <v>150</v>
      </c>
      <c r="I50" s="23">
        <v>1.104</v>
      </c>
      <c r="J50" s="37">
        <v>1324.8</v>
      </c>
      <c r="K50" s="25">
        <v>3167</v>
      </c>
      <c r="L50" s="30">
        <v>5446</v>
      </c>
      <c r="M50" s="36"/>
    </row>
    <row r="51" s="1" customFormat="1" ht="30" customHeight="1" spans="1:13">
      <c r="A51" s="19">
        <v>47</v>
      </c>
      <c r="B51" s="25" t="s">
        <v>121</v>
      </c>
      <c r="C51" s="29" t="s">
        <v>118</v>
      </c>
      <c r="D51" s="29" t="s">
        <v>79</v>
      </c>
      <c r="E51" s="23">
        <v>0.05</v>
      </c>
      <c r="F51" s="30">
        <v>16080</v>
      </c>
      <c r="G51" s="30">
        <v>804</v>
      </c>
      <c r="H51" s="30">
        <v>150</v>
      </c>
      <c r="I51" s="23">
        <v>0.8925</v>
      </c>
      <c r="J51" s="37">
        <v>1071</v>
      </c>
      <c r="K51" s="25">
        <v>2754</v>
      </c>
      <c r="L51" s="30">
        <v>4779</v>
      </c>
      <c r="M51" s="36"/>
    </row>
    <row r="52" s="1" customFormat="1" ht="30" customHeight="1" spans="1:13">
      <c r="A52" s="19">
        <v>48</v>
      </c>
      <c r="B52" s="25" t="s">
        <v>122</v>
      </c>
      <c r="C52" s="29" t="s">
        <v>92</v>
      </c>
      <c r="D52" s="29" t="s">
        <v>34</v>
      </c>
      <c r="E52" s="28">
        <v>0.05</v>
      </c>
      <c r="F52" s="25">
        <v>16080</v>
      </c>
      <c r="G52" s="25">
        <v>804</v>
      </c>
      <c r="H52" s="25">
        <v>150</v>
      </c>
      <c r="I52" s="29">
        <v>1.1</v>
      </c>
      <c r="J52" s="37">
        <v>1320</v>
      </c>
      <c r="K52" s="30">
        <v>2838</v>
      </c>
      <c r="L52" s="30">
        <v>5112</v>
      </c>
      <c r="M52" s="36"/>
    </row>
    <row r="53" s="1" customFormat="1" ht="30" customHeight="1" spans="1:13">
      <c r="A53" s="19">
        <v>49</v>
      </c>
      <c r="B53" s="25" t="s">
        <v>123</v>
      </c>
      <c r="C53" s="29" t="s">
        <v>81</v>
      </c>
      <c r="D53" s="29" t="s">
        <v>72</v>
      </c>
      <c r="E53" s="28">
        <v>0.05</v>
      </c>
      <c r="F53" s="25">
        <v>1680</v>
      </c>
      <c r="G53" s="25">
        <v>804</v>
      </c>
      <c r="H53" s="25">
        <v>150</v>
      </c>
      <c r="I53" s="29">
        <v>1</v>
      </c>
      <c r="J53" s="37">
        <v>1200</v>
      </c>
      <c r="K53" s="30">
        <v>2896</v>
      </c>
      <c r="L53" s="30">
        <v>5050</v>
      </c>
      <c r="M53" s="36"/>
    </row>
    <row r="54" s="1" customFormat="1" ht="30" customHeight="1" spans="1:13">
      <c r="A54" s="19">
        <v>50</v>
      </c>
      <c r="B54" s="25" t="s">
        <v>124</v>
      </c>
      <c r="C54" s="29" t="s">
        <v>92</v>
      </c>
      <c r="D54" s="29" t="s">
        <v>125</v>
      </c>
      <c r="E54" s="23">
        <v>0</v>
      </c>
      <c r="F54" s="30">
        <v>16080</v>
      </c>
      <c r="G54" s="30">
        <v>0</v>
      </c>
      <c r="H54" s="30">
        <v>0</v>
      </c>
      <c r="I54" s="23">
        <v>0.324</v>
      </c>
      <c r="J54" s="37">
        <v>388.8</v>
      </c>
      <c r="K54" s="25">
        <v>0</v>
      </c>
      <c r="L54" s="30">
        <v>389</v>
      </c>
      <c r="M54" s="36"/>
    </row>
    <row r="55" s="1" customFormat="1" ht="30" customHeight="1" spans="1:13">
      <c r="A55" s="19">
        <v>51</v>
      </c>
      <c r="B55" s="25" t="s">
        <v>126</v>
      </c>
      <c r="C55" s="29" t="s">
        <v>92</v>
      </c>
      <c r="D55" s="29" t="s">
        <v>127</v>
      </c>
      <c r="E55" s="23">
        <v>0</v>
      </c>
      <c r="F55" s="30">
        <v>16080</v>
      </c>
      <c r="G55" s="30">
        <v>0</v>
      </c>
      <c r="H55" s="30">
        <v>0</v>
      </c>
      <c r="I55" s="23">
        <v>0.027</v>
      </c>
      <c r="J55" s="37">
        <v>32.4</v>
      </c>
      <c r="K55" s="25">
        <v>0</v>
      </c>
      <c r="L55" s="30">
        <v>32</v>
      </c>
      <c r="M55" s="36"/>
    </row>
    <row r="56" s="1" customFormat="1" ht="30" customHeight="1" spans="1:13">
      <c r="A56" s="19">
        <v>52</v>
      </c>
      <c r="B56" s="25" t="s">
        <v>128</v>
      </c>
      <c r="C56" s="29" t="s">
        <v>84</v>
      </c>
      <c r="D56" s="29" t="s">
        <v>85</v>
      </c>
      <c r="E56" s="28"/>
      <c r="F56" s="25"/>
      <c r="G56" s="25"/>
      <c r="H56" s="25"/>
      <c r="I56" s="29">
        <v>0.247</v>
      </c>
      <c r="J56" s="37">
        <v>296.4</v>
      </c>
      <c r="K56" s="30">
        <v>1</v>
      </c>
      <c r="L56" s="30">
        <v>297</v>
      </c>
      <c r="M56" s="36"/>
    </row>
    <row r="57" s="1" customFormat="1" ht="30" customHeight="1" spans="1:13">
      <c r="A57" s="19">
        <v>53</v>
      </c>
      <c r="B57" s="25" t="s">
        <v>129</v>
      </c>
      <c r="C57" s="29" t="s">
        <v>130</v>
      </c>
      <c r="D57" s="29" t="s">
        <v>131</v>
      </c>
      <c r="E57" s="28"/>
      <c r="F57" s="25">
        <v>16080</v>
      </c>
      <c r="G57" s="25"/>
      <c r="H57" s="25"/>
      <c r="I57" s="23">
        <v>0.011</v>
      </c>
      <c r="J57" s="37">
        <v>13.2</v>
      </c>
      <c r="K57" s="30"/>
      <c r="L57" s="30">
        <v>13</v>
      </c>
      <c r="M57" s="36"/>
    </row>
    <row r="58" s="1" customFormat="1" ht="30" customHeight="1" spans="1:13">
      <c r="A58" s="19">
        <v>54</v>
      </c>
      <c r="B58" s="25" t="s">
        <v>132</v>
      </c>
      <c r="C58" s="29" t="s">
        <v>133</v>
      </c>
      <c r="D58" s="29" t="s">
        <v>134</v>
      </c>
      <c r="E58" s="23">
        <v>0</v>
      </c>
      <c r="F58" s="30">
        <v>16080</v>
      </c>
      <c r="G58" s="30">
        <v>0</v>
      </c>
      <c r="H58" s="30">
        <v>0</v>
      </c>
      <c r="I58" s="23">
        <v>0.015</v>
      </c>
      <c r="J58" s="37">
        <v>18</v>
      </c>
      <c r="K58" s="25">
        <v>0</v>
      </c>
      <c r="L58" s="30">
        <v>18</v>
      </c>
      <c r="M58" s="36"/>
    </row>
    <row r="59" s="1" customFormat="1" ht="30" customHeight="1" spans="1:13">
      <c r="A59" s="19">
        <v>55</v>
      </c>
      <c r="B59" s="25" t="s">
        <v>135</v>
      </c>
      <c r="C59" s="29" t="s">
        <v>94</v>
      </c>
      <c r="D59" s="29" t="s">
        <v>72</v>
      </c>
      <c r="E59" s="28">
        <v>0.05</v>
      </c>
      <c r="F59" s="30">
        <v>16080</v>
      </c>
      <c r="G59" s="25">
        <v>804</v>
      </c>
      <c r="H59" s="25">
        <v>150</v>
      </c>
      <c r="I59" s="29">
        <v>1</v>
      </c>
      <c r="J59" s="37">
        <v>1200</v>
      </c>
      <c r="K59" s="30">
        <v>3272</v>
      </c>
      <c r="L59" s="30">
        <v>5426</v>
      </c>
      <c r="M59" s="36"/>
    </row>
    <row r="60" s="1" customFormat="1" ht="30" customHeight="1" spans="1:13">
      <c r="A60" s="19">
        <v>56</v>
      </c>
      <c r="B60" s="25" t="s">
        <v>136</v>
      </c>
      <c r="C60" s="29" t="s">
        <v>137</v>
      </c>
      <c r="D60" s="31" t="s">
        <v>127</v>
      </c>
      <c r="E60" s="23">
        <v>0.05</v>
      </c>
      <c r="F60" s="30">
        <v>16080</v>
      </c>
      <c r="G60" s="30">
        <v>804</v>
      </c>
      <c r="H60" s="30">
        <v>150</v>
      </c>
      <c r="I60" s="23">
        <v>1.5</v>
      </c>
      <c r="J60" s="37">
        <v>1800</v>
      </c>
      <c r="K60" s="25">
        <v>3076</v>
      </c>
      <c r="L60" s="30">
        <v>5830</v>
      </c>
      <c r="M60" s="36"/>
    </row>
    <row r="61" s="1" customFormat="1" ht="30" customHeight="1" spans="1:13">
      <c r="A61" s="19">
        <v>57</v>
      </c>
      <c r="B61" s="25" t="s">
        <v>138</v>
      </c>
      <c r="C61" s="29" t="s">
        <v>118</v>
      </c>
      <c r="D61" s="29" t="s">
        <v>139</v>
      </c>
      <c r="E61" s="28"/>
      <c r="F61" s="25"/>
      <c r="G61" s="25"/>
      <c r="H61" s="25"/>
      <c r="I61" s="29">
        <v>0.421</v>
      </c>
      <c r="J61" s="37">
        <v>505.2</v>
      </c>
      <c r="K61" s="30"/>
      <c r="L61" s="30">
        <v>505</v>
      </c>
      <c r="M61" s="36"/>
    </row>
    <row r="62" s="1" customFormat="1" ht="30" customHeight="1" spans="1:13">
      <c r="A62" s="19">
        <v>58</v>
      </c>
      <c r="B62" s="25" t="s">
        <v>140</v>
      </c>
      <c r="C62" s="29" t="s">
        <v>141</v>
      </c>
      <c r="D62" s="29" t="s">
        <v>142</v>
      </c>
      <c r="E62" s="28"/>
      <c r="F62" s="25"/>
      <c r="G62" s="25"/>
      <c r="H62" s="25"/>
      <c r="I62" s="29">
        <v>0.425</v>
      </c>
      <c r="J62" s="37">
        <v>510</v>
      </c>
      <c r="K62" s="30"/>
      <c r="L62" s="30">
        <v>510</v>
      </c>
      <c r="M62" s="36"/>
    </row>
    <row r="63" s="1" customFormat="1" ht="30" customHeight="1" spans="1:13">
      <c r="A63" s="19">
        <v>59</v>
      </c>
      <c r="B63" s="25" t="s">
        <v>143</v>
      </c>
      <c r="C63" s="29" t="s">
        <v>111</v>
      </c>
      <c r="D63" s="29" t="s">
        <v>144</v>
      </c>
      <c r="E63" s="23">
        <v>0</v>
      </c>
      <c r="F63" s="30">
        <v>16080</v>
      </c>
      <c r="G63" s="30">
        <v>0</v>
      </c>
      <c r="H63" s="30">
        <v>0</v>
      </c>
      <c r="I63" s="23">
        <v>0.1995</v>
      </c>
      <c r="J63" s="37">
        <v>239.4</v>
      </c>
      <c r="K63" s="25">
        <v>0</v>
      </c>
      <c r="L63" s="30">
        <v>239</v>
      </c>
      <c r="M63" s="36"/>
    </row>
    <row r="64" s="1" customFormat="1" ht="30" customHeight="1" spans="1:13">
      <c r="A64" s="19">
        <v>60</v>
      </c>
      <c r="B64" s="25" t="s">
        <v>145</v>
      </c>
      <c r="C64" s="29" t="s">
        <v>146</v>
      </c>
      <c r="D64" s="29" t="s">
        <v>147</v>
      </c>
      <c r="E64" s="23">
        <v>0.01</v>
      </c>
      <c r="F64" s="30">
        <v>16080</v>
      </c>
      <c r="G64" s="30">
        <v>160.8</v>
      </c>
      <c r="H64" s="30">
        <v>30</v>
      </c>
      <c r="I64" s="23">
        <v>1.17</v>
      </c>
      <c r="J64" s="37">
        <v>1404</v>
      </c>
      <c r="K64" s="25">
        <v>2524</v>
      </c>
      <c r="L64" s="30">
        <v>4119</v>
      </c>
      <c r="M64" s="36"/>
    </row>
    <row r="65" s="1" customFormat="1" ht="30" customHeight="1" spans="1:13">
      <c r="A65" s="19">
        <v>61</v>
      </c>
      <c r="B65" s="25" t="s">
        <v>148</v>
      </c>
      <c r="C65" s="29" t="s">
        <v>81</v>
      </c>
      <c r="D65" s="29" t="s">
        <v>28</v>
      </c>
      <c r="E65" s="23">
        <v>0.05</v>
      </c>
      <c r="F65" s="30">
        <v>16080</v>
      </c>
      <c r="G65" s="30">
        <v>804</v>
      </c>
      <c r="H65" s="30">
        <v>150</v>
      </c>
      <c r="I65" s="23">
        <v>1.05</v>
      </c>
      <c r="J65" s="37">
        <v>1260</v>
      </c>
      <c r="K65" s="25">
        <v>3048</v>
      </c>
      <c r="L65" s="30">
        <v>5262</v>
      </c>
      <c r="M65" s="36"/>
    </row>
    <row r="66" s="1" customFormat="1" ht="30" customHeight="1" spans="1:13">
      <c r="A66" s="19">
        <v>62</v>
      </c>
      <c r="B66" s="25" t="s">
        <v>148</v>
      </c>
      <c r="C66" s="29" t="s">
        <v>81</v>
      </c>
      <c r="D66" s="29" t="s">
        <v>28</v>
      </c>
      <c r="E66" s="28"/>
      <c r="F66" s="25"/>
      <c r="G66" s="25"/>
      <c r="H66" s="25"/>
      <c r="I66" s="29">
        <v>0.375</v>
      </c>
      <c r="J66" s="37">
        <v>450</v>
      </c>
      <c r="K66" s="30"/>
      <c r="L66" s="30">
        <v>450</v>
      </c>
      <c r="M66" s="36"/>
    </row>
    <row r="67" s="1" customFormat="1" ht="30" customHeight="1" spans="1:13">
      <c r="A67" s="19">
        <v>63</v>
      </c>
      <c r="B67" s="25" t="s">
        <v>149</v>
      </c>
      <c r="C67" s="29" t="s">
        <v>78</v>
      </c>
      <c r="D67" s="29" t="s">
        <v>150</v>
      </c>
      <c r="E67" s="28"/>
      <c r="F67" s="25"/>
      <c r="G67" s="25"/>
      <c r="H67" s="25"/>
      <c r="I67" s="29">
        <v>0.25</v>
      </c>
      <c r="J67" s="37">
        <v>300</v>
      </c>
      <c r="K67" s="30"/>
      <c r="L67" s="30">
        <v>300</v>
      </c>
      <c r="M67" s="36"/>
    </row>
    <row r="68" s="1" customFormat="1" ht="30" customHeight="1" spans="1:13">
      <c r="A68" s="19">
        <v>64</v>
      </c>
      <c r="B68" s="25" t="s">
        <v>149</v>
      </c>
      <c r="C68" s="29" t="s">
        <v>78</v>
      </c>
      <c r="D68" s="29" t="s">
        <v>150</v>
      </c>
      <c r="E68" s="28"/>
      <c r="F68" s="25"/>
      <c r="G68" s="25"/>
      <c r="H68" s="25"/>
      <c r="I68" s="29">
        <v>0.213</v>
      </c>
      <c r="J68" s="37">
        <v>255.6</v>
      </c>
      <c r="K68" s="30"/>
      <c r="L68" s="30">
        <v>256</v>
      </c>
      <c r="M68" s="36"/>
    </row>
    <row r="69" s="1" customFormat="1" ht="30" customHeight="1" spans="1:13">
      <c r="A69" s="19">
        <v>65</v>
      </c>
      <c r="B69" s="25" t="s">
        <v>151</v>
      </c>
      <c r="C69" s="29" t="s">
        <v>137</v>
      </c>
      <c r="D69" s="29" t="s">
        <v>152</v>
      </c>
      <c r="E69" s="28"/>
      <c r="F69" s="25"/>
      <c r="G69" s="25"/>
      <c r="H69" s="25"/>
      <c r="I69" s="29">
        <v>4.06</v>
      </c>
      <c r="J69" s="37">
        <v>4872</v>
      </c>
      <c r="K69" s="30">
        <v>1</v>
      </c>
      <c r="L69" s="30">
        <v>4873</v>
      </c>
      <c r="M69" s="36"/>
    </row>
    <row r="70" s="1" customFormat="1" ht="30" customHeight="1" spans="1:13">
      <c r="A70" s="19">
        <v>66</v>
      </c>
      <c r="B70" s="25" t="s">
        <v>153</v>
      </c>
      <c r="C70" s="29" t="s">
        <v>154</v>
      </c>
      <c r="D70" s="29" t="s">
        <v>155</v>
      </c>
      <c r="E70" s="28"/>
      <c r="F70" s="25"/>
      <c r="G70" s="25"/>
      <c r="H70" s="25"/>
      <c r="I70" s="29">
        <v>0.645</v>
      </c>
      <c r="J70" s="37">
        <v>774</v>
      </c>
      <c r="K70" s="30"/>
      <c r="L70" s="30">
        <v>774</v>
      </c>
      <c r="M70" s="36"/>
    </row>
    <row r="71" s="1" customFormat="1" ht="30" customHeight="1" spans="1:13">
      <c r="A71" s="19">
        <v>67</v>
      </c>
      <c r="B71" s="25" t="s">
        <v>156</v>
      </c>
      <c r="C71" s="29" t="s">
        <v>81</v>
      </c>
      <c r="D71" s="29" t="s">
        <v>105</v>
      </c>
      <c r="E71" s="28"/>
      <c r="F71" s="25"/>
      <c r="G71" s="25"/>
      <c r="H71" s="25"/>
      <c r="I71" s="29">
        <v>1.186</v>
      </c>
      <c r="J71" s="37">
        <v>1423.2</v>
      </c>
      <c r="K71" s="30"/>
      <c r="L71" s="30">
        <v>1423</v>
      </c>
      <c r="M71" s="36"/>
    </row>
    <row r="72" s="1" customFormat="1" ht="30" customHeight="1" spans="1:13">
      <c r="A72" s="19">
        <v>68</v>
      </c>
      <c r="B72" s="25" t="s">
        <v>157</v>
      </c>
      <c r="C72" s="29" t="s">
        <v>154</v>
      </c>
      <c r="D72" s="29" t="s">
        <v>72</v>
      </c>
      <c r="E72" s="23">
        <v>0.05</v>
      </c>
      <c r="F72" s="30">
        <v>16080</v>
      </c>
      <c r="G72" s="30">
        <v>804</v>
      </c>
      <c r="H72" s="30">
        <v>150</v>
      </c>
      <c r="I72" s="23">
        <v>1.3215</v>
      </c>
      <c r="J72" s="37">
        <v>1585.8</v>
      </c>
      <c r="K72" s="25">
        <v>3063</v>
      </c>
      <c r="L72" s="30">
        <v>5603</v>
      </c>
      <c r="M72" s="36"/>
    </row>
    <row r="73" s="1" customFormat="1" ht="30" customHeight="1" spans="1:13">
      <c r="A73" s="19">
        <v>69</v>
      </c>
      <c r="B73" s="25" t="s">
        <v>157</v>
      </c>
      <c r="C73" s="29" t="s">
        <v>154</v>
      </c>
      <c r="D73" s="29" t="s">
        <v>72</v>
      </c>
      <c r="E73" s="28"/>
      <c r="F73" s="25"/>
      <c r="G73" s="25"/>
      <c r="H73" s="25"/>
      <c r="I73" s="29">
        <v>1.315</v>
      </c>
      <c r="J73" s="37">
        <v>1578</v>
      </c>
      <c r="K73" s="30"/>
      <c r="L73" s="30">
        <v>1578</v>
      </c>
      <c r="M73" s="36"/>
    </row>
    <row r="74" s="1" customFormat="1" ht="30" customHeight="1" spans="1:13">
      <c r="A74" s="19">
        <v>70</v>
      </c>
      <c r="B74" s="25" t="s">
        <v>158</v>
      </c>
      <c r="C74" s="29" t="s">
        <v>81</v>
      </c>
      <c r="D74" s="29" t="s">
        <v>159</v>
      </c>
      <c r="E74" s="28"/>
      <c r="F74" s="25"/>
      <c r="G74" s="25"/>
      <c r="H74" s="25"/>
      <c r="I74" s="29">
        <v>0.28</v>
      </c>
      <c r="J74" s="37">
        <v>336</v>
      </c>
      <c r="K74" s="30"/>
      <c r="L74" s="30">
        <v>336</v>
      </c>
      <c r="M74" s="36"/>
    </row>
    <row r="75" s="1" customFormat="1" ht="30" customHeight="1" spans="1:13">
      <c r="A75" s="19">
        <v>71</v>
      </c>
      <c r="B75" s="25" t="s">
        <v>160</v>
      </c>
      <c r="C75" s="29" t="s">
        <v>161</v>
      </c>
      <c r="D75" s="29" t="s">
        <v>162</v>
      </c>
      <c r="E75" s="28"/>
      <c r="F75" s="25"/>
      <c r="G75" s="25"/>
      <c r="H75" s="25"/>
      <c r="I75" s="29">
        <v>0.075</v>
      </c>
      <c r="J75" s="37">
        <v>90</v>
      </c>
      <c r="K75" s="30"/>
      <c r="L75" s="30">
        <v>90</v>
      </c>
      <c r="M75" s="36"/>
    </row>
    <row r="76" s="1" customFormat="1" ht="30" customHeight="1" spans="1:13">
      <c r="A76" s="19">
        <v>72</v>
      </c>
      <c r="B76" s="25" t="s">
        <v>163</v>
      </c>
      <c r="C76" s="29" t="s">
        <v>154</v>
      </c>
      <c r="D76" s="29" t="s">
        <v>155</v>
      </c>
      <c r="E76" s="28"/>
      <c r="F76" s="25"/>
      <c r="G76" s="25"/>
      <c r="H76" s="25"/>
      <c r="I76" s="29">
        <v>0.07</v>
      </c>
      <c r="J76" s="37">
        <v>84</v>
      </c>
      <c r="K76" s="30"/>
      <c r="L76" s="30">
        <v>84</v>
      </c>
      <c r="M76" s="36"/>
    </row>
    <row r="77" s="1" customFormat="1" ht="30" customHeight="1" spans="1:13">
      <c r="A77" s="19">
        <v>73</v>
      </c>
      <c r="B77" s="25" t="s">
        <v>164</v>
      </c>
      <c r="C77" s="29" t="s">
        <v>92</v>
      </c>
      <c r="D77" s="29" t="s">
        <v>116</v>
      </c>
      <c r="E77" s="23">
        <v>0</v>
      </c>
      <c r="F77" s="30">
        <v>16080</v>
      </c>
      <c r="G77" s="30">
        <v>0</v>
      </c>
      <c r="H77" s="30">
        <v>0</v>
      </c>
      <c r="I77" s="23">
        <v>0.36</v>
      </c>
      <c r="J77" s="37">
        <v>432</v>
      </c>
      <c r="K77" s="25">
        <v>0</v>
      </c>
      <c r="L77" s="30">
        <v>432</v>
      </c>
      <c r="M77" s="36"/>
    </row>
    <row r="78" s="1" customFormat="1" ht="30" customHeight="1" spans="1:13">
      <c r="A78" s="19">
        <v>74</v>
      </c>
      <c r="B78" s="25" t="s">
        <v>165</v>
      </c>
      <c r="C78" s="29" t="s">
        <v>111</v>
      </c>
      <c r="D78" s="29" t="s">
        <v>101</v>
      </c>
      <c r="E78" s="23">
        <v>0</v>
      </c>
      <c r="F78" s="30">
        <v>16080</v>
      </c>
      <c r="G78" s="30">
        <v>0</v>
      </c>
      <c r="H78" s="30">
        <v>0</v>
      </c>
      <c r="I78" s="23">
        <v>0.2565</v>
      </c>
      <c r="J78" s="37">
        <v>307.8</v>
      </c>
      <c r="K78" s="25">
        <v>0</v>
      </c>
      <c r="L78" s="30">
        <v>308</v>
      </c>
      <c r="M78" s="36"/>
    </row>
    <row r="79" s="1" customFormat="1" ht="30" customHeight="1" spans="1:13">
      <c r="A79" s="19">
        <v>75</v>
      </c>
      <c r="B79" s="25" t="s">
        <v>166</v>
      </c>
      <c r="C79" s="29" t="s">
        <v>167</v>
      </c>
      <c r="D79" s="29" t="s">
        <v>168</v>
      </c>
      <c r="E79" s="28"/>
      <c r="F79" s="25"/>
      <c r="G79" s="25"/>
      <c r="H79" s="25"/>
      <c r="I79" s="29">
        <v>0.03</v>
      </c>
      <c r="J79" s="37">
        <v>36</v>
      </c>
      <c r="K79" s="30"/>
      <c r="L79" s="30">
        <v>36</v>
      </c>
      <c r="M79" s="36"/>
    </row>
    <row r="80" s="1" customFormat="1" ht="30" customHeight="1" spans="1:13">
      <c r="A80" s="19">
        <v>76</v>
      </c>
      <c r="B80" s="25" t="s">
        <v>169</v>
      </c>
      <c r="C80" s="29" t="s">
        <v>146</v>
      </c>
      <c r="D80" s="29" t="s">
        <v>170</v>
      </c>
      <c r="E80" s="28"/>
      <c r="F80" s="25"/>
      <c r="G80" s="25"/>
      <c r="H80" s="25"/>
      <c r="I80" s="29">
        <v>3.83</v>
      </c>
      <c r="J80" s="37">
        <v>4596</v>
      </c>
      <c r="K80" s="30"/>
      <c r="L80" s="38">
        <v>4596</v>
      </c>
      <c r="M80" s="36"/>
    </row>
    <row r="81" s="1" customFormat="1" ht="30" customHeight="1" spans="1:13">
      <c r="A81" s="19">
        <v>77</v>
      </c>
      <c r="B81" s="25" t="s">
        <v>171</v>
      </c>
      <c r="C81" s="26" t="s">
        <v>172</v>
      </c>
      <c r="D81" s="27" t="s">
        <v>173</v>
      </c>
      <c r="E81" s="28"/>
      <c r="F81" s="25"/>
      <c r="G81" s="25"/>
      <c r="H81" s="25"/>
      <c r="I81" s="29">
        <v>0.142</v>
      </c>
      <c r="J81" s="37">
        <v>170.4</v>
      </c>
      <c r="K81" s="30">
        <v>1</v>
      </c>
      <c r="L81" s="30">
        <v>171</v>
      </c>
      <c r="M81" s="36"/>
    </row>
    <row r="82" s="1" customFormat="1" ht="30" customHeight="1" spans="1:13">
      <c r="A82" s="19">
        <v>78</v>
      </c>
      <c r="B82" s="25" t="s">
        <v>174</v>
      </c>
      <c r="C82" s="29" t="s">
        <v>92</v>
      </c>
      <c r="D82" s="29" t="s">
        <v>79</v>
      </c>
      <c r="E82" s="28"/>
      <c r="F82" s="25"/>
      <c r="G82" s="25"/>
      <c r="H82" s="25"/>
      <c r="I82" s="29">
        <v>0.192</v>
      </c>
      <c r="J82" s="37">
        <v>230.4</v>
      </c>
      <c r="K82" s="30"/>
      <c r="L82" s="30">
        <v>230</v>
      </c>
      <c r="M82" s="36"/>
    </row>
    <row r="83" s="1" customFormat="1" ht="30" customHeight="1" spans="1:13">
      <c r="A83" s="19">
        <v>79</v>
      </c>
      <c r="B83" s="25" t="s">
        <v>175</v>
      </c>
      <c r="C83" s="26" t="s">
        <v>94</v>
      </c>
      <c r="D83" s="27" t="s">
        <v>79</v>
      </c>
      <c r="E83" s="28"/>
      <c r="F83" s="25"/>
      <c r="G83" s="25"/>
      <c r="H83" s="25"/>
      <c r="I83" s="29">
        <v>0.42</v>
      </c>
      <c r="J83" s="37">
        <v>504</v>
      </c>
      <c r="K83" s="30"/>
      <c r="L83" s="30">
        <v>504</v>
      </c>
      <c r="M83" s="36"/>
    </row>
    <row r="84" s="1" customFormat="1" ht="30" customHeight="1" spans="1:13">
      <c r="A84" s="19">
        <v>80</v>
      </c>
      <c r="B84" s="25" t="s">
        <v>176</v>
      </c>
      <c r="C84" s="29" t="s">
        <v>177</v>
      </c>
      <c r="D84" s="29" t="s">
        <v>178</v>
      </c>
      <c r="E84" s="28"/>
      <c r="F84" s="25"/>
      <c r="G84" s="25"/>
      <c r="H84" s="25"/>
      <c r="I84" s="29">
        <v>0.307</v>
      </c>
      <c r="J84" s="37">
        <v>368.4</v>
      </c>
      <c r="K84" s="30">
        <v>1</v>
      </c>
      <c r="L84" s="30">
        <v>369</v>
      </c>
      <c r="M84" s="36"/>
    </row>
    <row r="85" s="1" customFormat="1" ht="30" customHeight="1" spans="1:13">
      <c r="A85" s="19">
        <v>81</v>
      </c>
      <c r="B85" s="25" t="s">
        <v>169</v>
      </c>
      <c r="C85" s="29" t="s">
        <v>146</v>
      </c>
      <c r="D85" s="29" t="s">
        <v>170</v>
      </c>
      <c r="E85" s="28"/>
      <c r="F85" s="25"/>
      <c r="G85" s="25"/>
      <c r="H85" s="25"/>
      <c r="I85" s="29">
        <v>0.067</v>
      </c>
      <c r="J85" s="37">
        <v>80.4</v>
      </c>
      <c r="K85" s="30">
        <v>1</v>
      </c>
      <c r="L85" s="30">
        <v>81</v>
      </c>
      <c r="M85" s="36"/>
    </row>
    <row r="86" s="1" customFormat="1" ht="30" customHeight="1" spans="1:13">
      <c r="A86" s="19">
        <v>82</v>
      </c>
      <c r="B86" s="25" t="s">
        <v>179</v>
      </c>
      <c r="C86" s="29" t="s">
        <v>111</v>
      </c>
      <c r="D86" s="29" t="s">
        <v>180</v>
      </c>
      <c r="E86" s="28"/>
      <c r="F86" s="25"/>
      <c r="G86" s="25"/>
      <c r="H86" s="25"/>
      <c r="I86" s="29">
        <v>0.03</v>
      </c>
      <c r="J86" s="37">
        <v>36</v>
      </c>
      <c r="K86" s="30"/>
      <c r="L86" s="30">
        <v>36</v>
      </c>
      <c r="M86" s="36"/>
    </row>
    <row r="87" s="1" customFormat="1" ht="30" customHeight="1" spans="1:13">
      <c r="A87" s="19">
        <v>83</v>
      </c>
      <c r="B87" s="25" t="s">
        <v>181</v>
      </c>
      <c r="C87" s="29" t="s">
        <v>81</v>
      </c>
      <c r="D87" s="29" t="s">
        <v>182</v>
      </c>
      <c r="E87" s="23">
        <v>0.05</v>
      </c>
      <c r="F87" s="30">
        <v>16080</v>
      </c>
      <c r="G87" s="30">
        <v>804</v>
      </c>
      <c r="H87" s="30">
        <v>150</v>
      </c>
      <c r="I87" s="23">
        <v>1.338</v>
      </c>
      <c r="J87" s="37">
        <v>1605.6</v>
      </c>
      <c r="K87" s="25">
        <v>3100</v>
      </c>
      <c r="L87" s="30">
        <v>5660</v>
      </c>
      <c r="M87" s="36"/>
    </row>
    <row r="88" s="1" customFormat="1" ht="30" customHeight="1" spans="1:13">
      <c r="A88" s="19">
        <v>84</v>
      </c>
      <c r="B88" s="25" t="s">
        <v>183</v>
      </c>
      <c r="C88" s="29" t="s">
        <v>92</v>
      </c>
      <c r="D88" s="29" t="s">
        <v>184</v>
      </c>
      <c r="E88" s="23">
        <v>0</v>
      </c>
      <c r="F88" s="30">
        <v>16080</v>
      </c>
      <c r="G88" s="30">
        <v>0</v>
      </c>
      <c r="H88" s="30">
        <v>0</v>
      </c>
      <c r="I88" s="23">
        <v>0.135</v>
      </c>
      <c r="J88" s="37">
        <v>162</v>
      </c>
      <c r="K88" s="25">
        <v>0</v>
      </c>
      <c r="L88" s="30">
        <v>162</v>
      </c>
      <c r="M88" s="36"/>
    </row>
    <row r="89" s="1" customFormat="1" ht="30" customHeight="1" spans="1:13">
      <c r="A89" s="19">
        <v>85</v>
      </c>
      <c r="B89" s="25" t="s">
        <v>185</v>
      </c>
      <c r="C89" s="26" t="s">
        <v>118</v>
      </c>
      <c r="D89" s="29" t="s">
        <v>186</v>
      </c>
      <c r="E89" s="28"/>
      <c r="F89" s="25"/>
      <c r="G89" s="25"/>
      <c r="H89" s="25"/>
      <c r="I89" s="29">
        <v>0.03</v>
      </c>
      <c r="J89" s="37">
        <v>36</v>
      </c>
      <c r="K89" s="30"/>
      <c r="L89" s="30">
        <v>36</v>
      </c>
      <c r="M89" s="36"/>
    </row>
    <row r="90" s="1" customFormat="1" ht="30" customHeight="1" spans="1:13">
      <c r="A90" s="19">
        <v>86</v>
      </c>
      <c r="B90" s="25" t="s">
        <v>187</v>
      </c>
      <c r="C90" s="29" t="s">
        <v>188</v>
      </c>
      <c r="D90" s="29" t="s">
        <v>162</v>
      </c>
      <c r="E90" s="23">
        <v>0.025</v>
      </c>
      <c r="F90" s="30">
        <v>16080</v>
      </c>
      <c r="G90" s="30">
        <v>402</v>
      </c>
      <c r="H90" s="30">
        <v>75</v>
      </c>
      <c r="I90" s="23">
        <v>1.8855</v>
      </c>
      <c r="J90" s="37">
        <v>2262.6</v>
      </c>
      <c r="K90" s="25">
        <v>1546</v>
      </c>
      <c r="L90" s="30">
        <v>4286</v>
      </c>
      <c r="M90" s="36"/>
    </row>
    <row r="91" s="1" customFormat="1" ht="30" customHeight="1" spans="1:13">
      <c r="A91" s="19">
        <v>87</v>
      </c>
      <c r="B91" s="25" t="s">
        <v>189</v>
      </c>
      <c r="C91" s="29" t="s">
        <v>190</v>
      </c>
      <c r="D91" s="29" t="s">
        <v>191</v>
      </c>
      <c r="E91" s="23">
        <v>0.025</v>
      </c>
      <c r="F91" s="30">
        <v>16080</v>
      </c>
      <c r="G91" s="30">
        <v>402</v>
      </c>
      <c r="H91" s="30">
        <v>75</v>
      </c>
      <c r="I91" s="23">
        <v>3.192</v>
      </c>
      <c r="J91" s="37">
        <v>3830.4</v>
      </c>
      <c r="K91" s="25">
        <v>1571</v>
      </c>
      <c r="L91" s="30">
        <v>5878</v>
      </c>
      <c r="M91" s="36"/>
    </row>
    <row r="92" s="1" customFormat="1" ht="30" customHeight="1" spans="1:13">
      <c r="A92" s="19">
        <v>88</v>
      </c>
      <c r="B92" s="25" t="s">
        <v>189</v>
      </c>
      <c r="C92" s="29" t="s">
        <v>190</v>
      </c>
      <c r="D92" s="29" t="s">
        <v>191</v>
      </c>
      <c r="E92" s="28"/>
      <c r="F92" s="25"/>
      <c r="G92" s="25"/>
      <c r="H92" s="25"/>
      <c r="I92" s="29">
        <v>3.6</v>
      </c>
      <c r="J92" s="37">
        <v>4320</v>
      </c>
      <c r="K92" s="30"/>
      <c r="L92" s="30">
        <v>4320</v>
      </c>
      <c r="M92" s="36"/>
    </row>
    <row r="93" s="1" customFormat="1" ht="30" customHeight="1" spans="1:13">
      <c r="A93" s="19">
        <v>89</v>
      </c>
      <c r="B93" s="25" t="s">
        <v>192</v>
      </c>
      <c r="C93" s="29" t="s">
        <v>92</v>
      </c>
      <c r="D93" s="29" t="s">
        <v>193</v>
      </c>
      <c r="E93" s="28"/>
      <c r="F93" s="25"/>
      <c r="G93" s="25"/>
      <c r="H93" s="25"/>
      <c r="I93" s="29">
        <v>4.133</v>
      </c>
      <c r="J93" s="37">
        <v>4959.6</v>
      </c>
      <c r="K93" s="30"/>
      <c r="L93" s="30">
        <v>4960</v>
      </c>
      <c r="M93" s="36"/>
    </row>
    <row r="94" s="1" customFormat="1" ht="30" customHeight="1" spans="1:13">
      <c r="A94" s="19">
        <v>90</v>
      </c>
      <c r="B94" s="25" t="s">
        <v>156</v>
      </c>
      <c r="C94" s="29" t="s">
        <v>81</v>
      </c>
      <c r="D94" s="29" t="s">
        <v>105</v>
      </c>
      <c r="E94" s="28"/>
      <c r="F94" s="25"/>
      <c r="G94" s="25"/>
      <c r="H94" s="25"/>
      <c r="I94" s="29">
        <v>3.333</v>
      </c>
      <c r="J94" s="37">
        <v>3999.6</v>
      </c>
      <c r="K94" s="30"/>
      <c r="L94" s="30">
        <v>4000</v>
      </c>
      <c r="M94" s="36"/>
    </row>
    <row r="95" s="1" customFormat="1" ht="30" customHeight="1" spans="1:13">
      <c r="A95" s="19">
        <v>91</v>
      </c>
      <c r="B95" s="25" t="s">
        <v>194</v>
      </c>
      <c r="C95" s="29" t="s">
        <v>146</v>
      </c>
      <c r="D95" s="29" t="s">
        <v>116</v>
      </c>
      <c r="E95" s="28"/>
      <c r="F95" s="25"/>
      <c r="G95" s="25"/>
      <c r="H95" s="25"/>
      <c r="I95" s="29">
        <v>5.76</v>
      </c>
      <c r="J95" s="37">
        <v>6912</v>
      </c>
      <c r="K95" s="30"/>
      <c r="L95" s="30">
        <v>6912</v>
      </c>
      <c r="M95" s="36"/>
    </row>
    <row r="96" s="1" customFormat="1" ht="30" customHeight="1" spans="1:13">
      <c r="A96" s="19">
        <v>92</v>
      </c>
      <c r="B96" s="25" t="s">
        <v>195</v>
      </c>
      <c r="C96" s="29" t="s">
        <v>118</v>
      </c>
      <c r="D96" s="29" t="s">
        <v>144</v>
      </c>
      <c r="E96" s="28"/>
      <c r="F96" s="25"/>
      <c r="G96" s="25"/>
      <c r="H96" s="25"/>
      <c r="I96" s="29">
        <v>3.333</v>
      </c>
      <c r="J96" s="37">
        <v>3999.6</v>
      </c>
      <c r="K96" s="30"/>
      <c r="L96" s="30">
        <v>4000</v>
      </c>
      <c r="M96" s="36"/>
    </row>
    <row r="97" s="1" customFormat="1" ht="30" customHeight="1" spans="1:13">
      <c r="A97" s="19">
        <v>93</v>
      </c>
      <c r="B97" s="25" t="s">
        <v>196</v>
      </c>
      <c r="C97" s="29" t="s">
        <v>197</v>
      </c>
      <c r="D97" s="29" t="s">
        <v>198</v>
      </c>
      <c r="E97" s="23">
        <v>0.05</v>
      </c>
      <c r="F97" s="30">
        <v>16080</v>
      </c>
      <c r="G97" s="30">
        <v>804</v>
      </c>
      <c r="H97" s="30">
        <v>150</v>
      </c>
      <c r="I97" s="23">
        <v>0.87</v>
      </c>
      <c r="J97" s="37">
        <v>1044</v>
      </c>
      <c r="K97" s="25">
        <v>2002</v>
      </c>
      <c r="L97" s="30">
        <v>4000</v>
      </c>
      <c r="M97" s="36"/>
    </row>
    <row r="98" s="1" customFormat="1" ht="30" customHeight="1" spans="1:13">
      <c r="A98" s="19">
        <v>94</v>
      </c>
      <c r="B98" s="38" t="s">
        <v>199</v>
      </c>
      <c r="C98" s="29" t="s">
        <v>200</v>
      </c>
      <c r="D98" s="29" t="s">
        <v>201</v>
      </c>
      <c r="E98" s="28"/>
      <c r="F98" s="25"/>
      <c r="G98" s="25"/>
      <c r="H98" s="25"/>
      <c r="I98" s="29">
        <v>5.76</v>
      </c>
      <c r="J98" s="37">
        <v>6912</v>
      </c>
      <c r="K98" s="30"/>
      <c r="L98" s="30">
        <v>6912</v>
      </c>
      <c r="M98" s="36"/>
    </row>
    <row r="99" s="1" customFormat="1" ht="30" customHeight="1" spans="1:13">
      <c r="A99" s="19">
        <v>95</v>
      </c>
      <c r="B99" s="25" t="s">
        <v>202</v>
      </c>
      <c r="C99" s="29" t="s">
        <v>111</v>
      </c>
      <c r="D99" s="29" t="s">
        <v>79</v>
      </c>
      <c r="E99" s="23">
        <v>0.05</v>
      </c>
      <c r="F99" s="30">
        <v>16080</v>
      </c>
      <c r="G99" s="30">
        <v>804</v>
      </c>
      <c r="H99" s="30">
        <v>150</v>
      </c>
      <c r="I99" s="23">
        <v>1.38</v>
      </c>
      <c r="J99" s="37">
        <v>1656</v>
      </c>
      <c r="K99" s="25">
        <v>3057</v>
      </c>
      <c r="L99" s="30">
        <v>5667</v>
      </c>
      <c r="M99" s="36"/>
    </row>
    <row r="100" s="1" customFormat="1" ht="30" customHeight="1" spans="1:13">
      <c r="A100" s="19">
        <v>96</v>
      </c>
      <c r="B100" s="25" t="s">
        <v>203</v>
      </c>
      <c r="C100" s="29" t="s">
        <v>111</v>
      </c>
      <c r="D100" s="29" t="s">
        <v>204</v>
      </c>
      <c r="E100" s="23">
        <v>0.05</v>
      </c>
      <c r="F100" s="30">
        <v>16080</v>
      </c>
      <c r="G100" s="30">
        <v>804</v>
      </c>
      <c r="H100" s="30">
        <v>150</v>
      </c>
      <c r="I100" s="23">
        <v>1.788</v>
      </c>
      <c r="J100" s="37">
        <v>2145.6</v>
      </c>
      <c r="K100" s="25">
        <v>3116</v>
      </c>
      <c r="L100" s="30">
        <v>6216</v>
      </c>
      <c r="M100" s="36"/>
    </row>
    <row r="101" s="1" customFormat="1" ht="30" customHeight="1" spans="1:13">
      <c r="A101" s="19">
        <v>97</v>
      </c>
      <c r="B101" s="25" t="s">
        <v>203</v>
      </c>
      <c r="C101" s="29" t="s">
        <v>111</v>
      </c>
      <c r="D101" s="29" t="s">
        <v>204</v>
      </c>
      <c r="E101" s="28"/>
      <c r="F101" s="25"/>
      <c r="G101" s="25"/>
      <c r="H101" s="25"/>
      <c r="I101" s="29">
        <v>2.6</v>
      </c>
      <c r="J101" s="37">
        <v>3120</v>
      </c>
      <c r="K101" s="30">
        <v>7</v>
      </c>
      <c r="L101" s="30">
        <v>3127</v>
      </c>
      <c r="M101" s="36"/>
    </row>
    <row r="102" s="1" customFormat="1" ht="30" customHeight="1" spans="1:13">
      <c r="A102" s="19">
        <v>98</v>
      </c>
      <c r="B102" s="25" t="s">
        <v>205</v>
      </c>
      <c r="C102" s="29" t="s">
        <v>146</v>
      </c>
      <c r="D102" s="29" t="s">
        <v>79</v>
      </c>
      <c r="E102" s="28"/>
      <c r="F102" s="25"/>
      <c r="G102" s="25"/>
      <c r="H102" s="25"/>
      <c r="I102" s="29">
        <v>1.16</v>
      </c>
      <c r="J102" s="37">
        <v>1392</v>
      </c>
      <c r="K102" s="30">
        <v>1</v>
      </c>
      <c r="L102" s="30">
        <v>1393</v>
      </c>
      <c r="M102" s="36"/>
    </row>
    <row r="103" s="1" customFormat="1" ht="30" customHeight="1" spans="1:13">
      <c r="A103" s="19">
        <v>99</v>
      </c>
      <c r="B103" s="25" t="s">
        <v>120</v>
      </c>
      <c r="C103" s="29" t="s">
        <v>100</v>
      </c>
      <c r="D103" s="29" t="s">
        <v>101</v>
      </c>
      <c r="E103" s="23">
        <v>0.05</v>
      </c>
      <c r="F103" s="30">
        <v>16080</v>
      </c>
      <c r="G103" s="30">
        <v>804</v>
      </c>
      <c r="H103" s="30">
        <v>150</v>
      </c>
      <c r="I103" s="23">
        <v>1.359</v>
      </c>
      <c r="J103" s="37">
        <v>1630.8</v>
      </c>
      <c r="K103" s="25">
        <v>3066</v>
      </c>
      <c r="L103" s="30">
        <v>5651</v>
      </c>
      <c r="M103" s="36"/>
    </row>
    <row r="104" s="1" customFormat="1" ht="30" customHeight="1" spans="1:13">
      <c r="A104" s="19">
        <v>100</v>
      </c>
      <c r="B104" s="25" t="s">
        <v>206</v>
      </c>
      <c r="C104" s="29" t="s">
        <v>146</v>
      </c>
      <c r="D104" s="29" t="s">
        <v>85</v>
      </c>
      <c r="E104" s="23">
        <v>0.05</v>
      </c>
      <c r="F104" s="30">
        <v>16080</v>
      </c>
      <c r="G104" s="30">
        <v>804</v>
      </c>
      <c r="H104" s="30">
        <v>150</v>
      </c>
      <c r="I104" s="23">
        <v>1.398</v>
      </c>
      <c r="J104" s="37">
        <v>1677.6</v>
      </c>
      <c r="K104" s="25">
        <v>3047</v>
      </c>
      <c r="L104" s="30">
        <v>5679</v>
      </c>
      <c r="M104" s="36"/>
    </row>
    <row r="105" s="1" customFormat="1" ht="30" customHeight="1" spans="1:13">
      <c r="A105" s="19">
        <v>101</v>
      </c>
      <c r="B105" s="25" t="s">
        <v>206</v>
      </c>
      <c r="C105" s="29" t="s">
        <v>146</v>
      </c>
      <c r="D105" s="29" t="s">
        <v>85</v>
      </c>
      <c r="E105" s="23">
        <v>0</v>
      </c>
      <c r="F105" s="30">
        <v>16080</v>
      </c>
      <c r="G105" s="30">
        <v>0</v>
      </c>
      <c r="H105" s="30">
        <v>0</v>
      </c>
      <c r="I105" s="23">
        <v>0.5</v>
      </c>
      <c r="J105" s="37">
        <v>600</v>
      </c>
      <c r="K105" s="25"/>
      <c r="L105" s="30">
        <v>600</v>
      </c>
      <c r="M105" s="36"/>
    </row>
    <row r="106" s="1" customFormat="1" ht="30" customHeight="1" spans="1:13">
      <c r="A106" s="19">
        <v>102</v>
      </c>
      <c r="B106" s="25" t="s">
        <v>148</v>
      </c>
      <c r="C106" s="29" t="e">
        <v>#REF!</v>
      </c>
      <c r="D106" s="29" t="s">
        <v>28</v>
      </c>
      <c r="E106" s="28"/>
      <c r="F106" s="25"/>
      <c r="G106" s="25"/>
      <c r="H106" s="25"/>
      <c r="I106" s="29">
        <v>1.9</v>
      </c>
      <c r="J106" s="37">
        <v>2280</v>
      </c>
      <c r="K106" s="30"/>
      <c r="L106" s="30">
        <v>2280</v>
      </c>
      <c r="M106" s="36"/>
    </row>
    <row r="107" s="1" customFormat="1" ht="30" customHeight="1" spans="1:13">
      <c r="A107" s="19">
        <v>103</v>
      </c>
      <c r="B107" s="28" t="s">
        <v>207</v>
      </c>
      <c r="C107" s="39" t="s">
        <v>84</v>
      </c>
      <c r="D107" s="40" t="s">
        <v>208</v>
      </c>
      <c r="E107" s="28"/>
      <c r="F107" s="25"/>
      <c r="G107" s="25"/>
      <c r="H107" s="25"/>
      <c r="I107" s="28">
        <v>0.03</v>
      </c>
      <c r="J107" s="25">
        <v>36</v>
      </c>
      <c r="K107" s="25">
        <v>0</v>
      </c>
      <c r="L107" s="25">
        <v>36</v>
      </c>
      <c r="M107" s="36"/>
    </row>
    <row r="108" s="1" customFormat="1" ht="30" customHeight="1" spans="1:13">
      <c r="A108" s="19">
        <v>104</v>
      </c>
      <c r="B108" s="23" t="s">
        <v>209</v>
      </c>
      <c r="C108" s="39" t="s">
        <v>81</v>
      </c>
      <c r="D108" s="40" t="s">
        <v>210</v>
      </c>
      <c r="E108" s="23">
        <v>0.05</v>
      </c>
      <c r="F108" s="30">
        <v>16080</v>
      </c>
      <c r="G108" s="30">
        <v>868</v>
      </c>
      <c r="H108" s="30">
        <v>162</v>
      </c>
      <c r="I108" s="23">
        <v>0.87</v>
      </c>
      <c r="J108" s="30">
        <v>1044</v>
      </c>
      <c r="K108" s="25">
        <v>2610</v>
      </c>
      <c r="L108" s="25">
        <v>4684</v>
      </c>
      <c r="M108" s="36"/>
    </row>
    <row r="109" s="1" customFormat="1" ht="30" customHeight="1" spans="1:13">
      <c r="A109" s="19">
        <v>105</v>
      </c>
      <c r="B109" s="23" t="s">
        <v>211</v>
      </c>
      <c r="C109" s="24" t="s">
        <v>100</v>
      </c>
      <c r="D109" s="24" t="s">
        <v>212</v>
      </c>
      <c r="E109" s="23"/>
      <c r="F109" s="30"/>
      <c r="G109" s="30"/>
      <c r="H109" s="30"/>
      <c r="I109" s="23">
        <v>0.4</v>
      </c>
      <c r="J109" s="30">
        <v>482</v>
      </c>
      <c r="K109" s="25">
        <v>0</v>
      </c>
      <c r="L109" s="25">
        <v>482</v>
      </c>
      <c r="M109" s="36"/>
    </row>
    <row r="110" s="1" customFormat="1" ht="30" customHeight="1" spans="1:13">
      <c r="A110" s="19">
        <v>106</v>
      </c>
      <c r="B110" s="28" t="s">
        <v>213</v>
      </c>
      <c r="C110" s="39" t="s">
        <v>97</v>
      </c>
      <c r="D110" s="40" t="s">
        <v>214</v>
      </c>
      <c r="E110" s="28"/>
      <c r="F110" s="25"/>
      <c r="G110" s="25"/>
      <c r="H110" s="25"/>
      <c r="I110" s="28">
        <v>0.0525</v>
      </c>
      <c r="J110" s="25">
        <v>60</v>
      </c>
      <c r="K110" s="25">
        <v>55</v>
      </c>
      <c r="L110" s="25">
        <v>115</v>
      </c>
      <c r="M110" s="36"/>
    </row>
    <row r="111" s="1" customFormat="1" ht="30" customHeight="1" spans="1:13">
      <c r="A111" s="19">
        <v>107</v>
      </c>
      <c r="B111" s="23" t="s">
        <v>215</v>
      </c>
      <c r="C111" s="39" t="s">
        <v>118</v>
      </c>
      <c r="D111" s="40" t="s">
        <v>216</v>
      </c>
      <c r="E111" s="23"/>
      <c r="F111" s="30"/>
      <c r="G111" s="30"/>
      <c r="H111" s="30"/>
      <c r="I111" s="23">
        <v>0.1215</v>
      </c>
      <c r="J111" s="30">
        <v>146</v>
      </c>
      <c r="K111" s="25">
        <v>0</v>
      </c>
      <c r="L111" s="25">
        <v>146</v>
      </c>
      <c r="M111" s="36"/>
    </row>
    <row r="112" s="1" customFormat="1" ht="30" customHeight="1" spans="1:13">
      <c r="A112" s="19">
        <v>108</v>
      </c>
      <c r="B112" s="23" t="s">
        <v>217</v>
      </c>
      <c r="C112" s="39" t="s">
        <v>87</v>
      </c>
      <c r="D112" s="29" t="s">
        <v>178</v>
      </c>
      <c r="E112" s="23">
        <v>0.05</v>
      </c>
      <c r="F112" s="30">
        <v>16080</v>
      </c>
      <c r="G112" s="30">
        <v>868</v>
      </c>
      <c r="H112" s="30">
        <v>162</v>
      </c>
      <c r="I112" s="23">
        <v>2.835</v>
      </c>
      <c r="J112" s="30">
        <v>3402</v>
      </c>
      <c r="K112" s="25">
        <v>3118.5</v>
      </c>
      <c r="L112" s="25">
        <v>7551</v>
      </c>
      <c r="M112" s="36"/>
    </row>
    <row r="113" s="1" customFormat="1" ht="30" customHeight="1" spans="1:13">
      <c r="A113" s="19">
        <v>109</v>
      </c>
      <c r="B113" s="28" t="s">
        <v>218</v>
      </c>
      <c r="C113" s="39" t="s">
        <v>146</v>
      </c>
      <c r="D113" s="40" t="s">
        <v>219</v>
      </c>
      <c r="E113" s="28"/>
      <c r="F113" s="25"/>
      <c r="G113" s="25"/>
      <c r="H113" s="25"/>
      <c r="I113" s="28">
        <v>0.09</v>
      </c>
      <c r="J113" s="25">
        <v>108</v>
      </c>
      <c r="K113" s="25">
        <v>0</v>
      </c>
      <c r="L113" s="25">
        <v>108</v>
      </c>
      <c r="M113" s="36"/>
    </row>
    <row r="114" s="1" customFormat="1" ht="30" customHeight="1" spans="1:13">
      <c r="A114" s="19">
        <v>110</v>
      </c>
      <c r="B114" s="28" t="s">
        <v>220</v>
      </c>
      <c r="C114" s="39" t="s">
        <v>94</v>
      </c>
      <c r="D114" s="40" t="s">
        <v>216</v>
      </c>
      <c r="E114" s="28"/>
      <c r="F114" s="25"/>
      <c r="G114" s="25"/>
      <c r="H114" s="25"/>
      <c r="I114" s="28">
        <v>0.06</v>
      </c>
      <c r="J114" s="25">
        <v>76</v>
      </c>
      <c r="K114" s="25">
        <v>0</v>
      </c>
      <c r="L114" s="25">
        <v>76</v>
      </c>
      <c r="M114" s="36"/>
    </row>
    <row r="115" s="1" customFormat="1" ht="30" customHeight="1" spans="1:13">
      <c r="A115" s="19">
        <v>111</v>
      </c>
      <c r="B115" s="28" t="s">
        <v>221</v>
      </c>
      <c r="C115" s="39" t="s">
        <v>146</v>
      </c>
      <c r="D115" s="40" t="s">
        <v>222</v>
      </c>
      <c r="E115" s="28">
        <v>0.05</v>
      </c>
      <c r="F115" s="25">
        <v>16080</v>
      </c>
      <c r="G115" s="30">
        <v>868</v>
      </c>
      <c r="H115" s="25">
        <v>162</v>
      </c>
      <c r="I115" s="28">
        <v>0.999</v>
      </c>
      <c r="J115" s="25">
        <v>1199</v>
      </c>
      <c r="K115" s="25">
        <v>2977.02</v>
      </c>
      <c r="L115" s="25">
        <v>5206</v>
      </c>
      <c r="M115" s="36"/>
    </row>
    <row r="116" s="1" customFormat="1" ht="30" customHeight="1" spans="1:13">
      <c r="A116" s="19">
        <v>112</v>
      </c>
      <c r="B116" s="39" t="s">
        <v>223</v>
      </c>
      <c r="C116" s="39" t="s">
        <v>97</v>
      </c>
      <c r="D116" s="40" t="s">
        <v>210</v>
      </c>
      <c r="E116" s="28"/>
      <c r="F116" s="25"/>
      <c r="G116" s="25"/>
      <c r="H116" s="25"/>
      <c r="I116" s="28">
        <v>0.3675</v>
      </c>
      <c r="J116" s="25">
        <v>442</v>
      </c>
      <c r="K116" s="25">
        <v>0</v>
      </c>
      <c r="L116" s="25">
        <v>442</v>
      </c>
      <c r="M116" s="36"/>
    </row>
    <row r="117" s="1" customFormat="1" ht="30" customHeight="1" spans="1:13">
      <c r="A117" s="19">
        <v>113</v>
      </c>
      <c r="B117" s="23" t="s">
        <v>224</v>
      </c>
      <c r="C117" s="39" t="s">
        <v>111</v>
      </c>
      <c r="D117" s="29" t="s">
        <v>225</v>
      </c>
      <c r="E117" s="23"/>
      <c r="F117" s="30"/>
      <c r="G117" s="30"/>
      <c r="H117" s="30"/>
      <c r="I117" s="23">
        <v>1.68</v>
      </c>
      <c r="J117" s="30">
        <v>2016</v>
      </c>
      <c r="K117" s="25">
        <v>0</v>
      </c>
      <c r="L117" s="25">
        <v>2016</v>
      </c>
      <c r="M117" s="36"/>
    </row>
    <row r="118" s="1" customFormat="1" ht="30" customHeight="1" spans="1:13">
      <c r="A118" s="19">
        <v>114</v>
      </c>
      <c r="B118" s="23" t="s">
        <v>226</v>
      </c>
      <c r="C118" s="39" t="s">
        <v>118</v>
      </c>
      <c r="D118" s="40" t="s">
        <v>101</v>
      </c>
      <c r="E118" s="23"/>
      <c r="F118" s="30"/>
      <c r="G118" s="30"/>
      <c r="H118" s="30"/>
      <c r="I118" s="23">
        <v>0.1</v>
      </c>
      <c r="J118" s="30">
        <v>120</v>
      </c>
      <c r="K118" s="25">
        <v>0</v>
      </c>
      <c r="L118" s="25">
        <v>120</v>
      </c>
      <c r="M118" s="36"/>
    </row>
    <row r="119" s="1" customFormat="1" ht="30" customHeight="1" spans="1:13">
      <c r="A119" s="19">
        <v>115</v>
      </c>
      <c r="B119" s="23" t="s">
        <v>227</v>
      </c>
      <c r="C119" s="39" t="s">
        <v>78</v>
      </c>
      <c r="D119" s="29" t="s">
        <v>208</v>
      </c>
      <c r="E119" s="23"/>
      <c r="F119" s="30"/>
      <c r="G119" s="30"/>
      <c r="H119" s="30"/>
      <c r="I119" s="23">
        <v>0.15</v>
      </c>
      <c r="J119" s="30">
        <v>180</v>
      </c>
      <c r="K119" s="25">
        <v>0</v>
      </c>
      <c r="L119" s="25">
        <v>180</v>
      </c>
      <c r="M119" s="36"/>
    </row>
    <row r="120" s="1" customFormat="1" ht="30" customHeight="1" spans="1:13">
      <c r="A120" s="19">
        <v>116</v>
      </c>
      <c r="B120" s="28" t="s">
        <v>228</v>
      </c>
      <c r="C120" s="39" t="s">
        <v>81</v>
      </c>
      <c r="D120" s="40" t="s">
        <v>210</v>
      </c>
      <c r="E120" s="28"/>
      <c r="F120" s="25"/>
      <c r="G120" s="25"/>
      <c r="H120" s="25"/>
      <c r="I120" s="28">
        <v>0.495</v>
      </c>
      <c r="J120" s="25">
        <v>594</v>
      </c>
      <c r="K120" s="25">
        <v>0</v>
      </c>
      <c r="L120" s="25">
        <v>594</v>
      </c>
      <c r="M120" s="36"/>
    </row>
    <row r="121" s="1" customFormat="1" ht="30" customHeight="1" spans="1:13">
      <c r="A121" s="19">
        <v>117</v>
      </c>
      <c r="B121" s="28" t="s">
        <v>229</v>
      </c>
      <c r="C121" s="39" t="s">
        <v>78</v>
      </c>
      <c r="D121" s="40" t="s">
        <v>230</v>
      </c>
      <c r="E121" s="28"/>
      <c r="F121" s="25"/>
      <c r="G121" s="25"/>
      <c r="H121" s="25"/>
      <c r="I121" s="28">
        <v>1.5</v>
      </c>
      <c r="J121" s="25">
        <v>1800</v>
      </c>
      <c r="K121" s="25">
        <v>0</v>
      </c>
      <c r="L121" s="25">
        <v>1800</v>
      </c>
      <c r="M121" s="36"/>
    </row>
    <row r="122" s="1" customFormat="1" ht="30" customHeight="1" spans="1:13">
      <c r="A122" s="19">
        <v>118</v>
      </c>
      <c r="B122" s="23" t="s">
        <v>231</v>
      </c>
      <c r="C122" s="39" t="s">
        <v>146</v>
      </c>
      <c r="D122" s="40" t="s">
        <v>232</v>
      </c>
      <c r="E122" s="23"/>
      <c r="F122" s="30"/>
      <c r="G122" s="30"/>
      <c r="H122" s="30"/>
      <c r="I122" s="23">
        <v>0.68</v>
      </c>
      <c r="J122" s="30">
        <v>818</v>
      </c>
      <c r="K122" s="25">
        <v>0</v>
      </c>
      <c r="L122" s="25">
        <v>818</v>
      </c>
      <c r="M122" s="36"/>
    </row>
    <row r="123" s="1" customFormat="1" ht="30" customHeight="1" spans="1:13">
      <c r="A123" s="19">
        <v>119</v>
      </c>
      <c r="B123" s="23" t="s">
        <v>233</v>
      </c>
      <c r="C123" s="24" t="s">
        <v>111</v>
      </c>
      <c r="D123" s="24" t="s">
        <v>234</v>
      </c>
      <c r="E123" s="23"/>
      <c r="F123" s="30"/>
      <c r="G123" s="30"/>
      <c r="H123" s="30"/>
      <c r="I123" s="23">
        <v>0.3255</v>
      </c>
      <c r="J123" s="30">
        <v>390</v>
      </c>
      <c r="K123" s="25">
        <v>0</v>
      </c>
      <c r="L123" s="25">
        <v>390</v>
      </c>
      <c r="M123" s="36"/>
    </row>
    <row r="124" s="1" customFormat="1" ht="30" customHeight="1" spans="1:13">
      <c r="A124" s="19">
        <v>120</v>
      </c>
      <c r="B124" s="23" t="s">
        <v>235</v>
      </c>
      <c r="C124" s="39" t="s">
        <v>78</v>
      </c>
      <c r="D124" s="40" t="s">
        <v>222</v>
      </c>
      <c r="E124" s="23">
        <v>0.05</v>
      </c>
      <c r="F124" s="30">
        <v>16080</v>
      </c>
      <c r="G124" s="30">
        <v>868</v>
      </c>
      <c r="H124" s="30">
        <v>162</v>
      </c>
      <c r="I124" s="23">
        <v>0.71</v>
      </c>
      <c r="J124" s="30">
        <v>852</v>
      </c>
      <c r="K124" s="25">
        <v>2130</v>
      </c>
      <c r="L124" s="25">
        <v>4012</v>
      </c>
      <c r="M124" s="36"/>
    </row>
    <row r="125" s="1" customFormat="1" ht="30" customHeight="1" spans="1:13">
      <c r="A125" s="19">
        <v>121</v>
      </c>
      <c r="B125" s="28" t="s">
        <v>236</v>
      </c>
      <c r="C125" s="40" t="s">
        <v>81</v>
      </c>
      <c r="D125" s="40" t="s">
        <v>237</v>
      </c>
      <c r="E125" s="28"/>
      <c r="F125" s="25"/>
      <c r="G125" s="25"/>
      <c r="H125" s="25"/>
      <c r="I125" s="28">
        <v>0.057</v>
      </c>
      <c r="J125" s="25">
        <v>136</v>
      </c>
      <c r="K125" s="25">
        <v>0</v>
      </c>
      <c r="L125" s="25">
        <v>136</v>
      </c>
      <c r="M125" s="36"/>
    </row>
    <row r="126" s="1" customFormat="1" ht="30" customHeight="1" spans="1:13">
      <c r="A126" s="19">
        <v>122</v>
      </c>
      <c r="B126" s="28" t="s">
        <v>238</v>
      </c>
      <c r="C126" s="39" t="s">
        <v>87</v>
      </c>
      <c r="D126" s="40" t="s">
        <v>208</v>
      </c>
      <c r="E126" s="28"/>
      <c r="F126" s="25"/>
      <c r="G126" s="25"/>
      <c r="H126" s="25"/>
      <c r="I126" s="28">
        <v>0.03</v>
      </c>
      <c r="J126" s="25">
        <v>18</v>
      </c>
      <c r="K126" s="25">
        <v>0</v>
      </c>
      <c r="L126" s="25">
        <v>18</v>
      </c>
      <c r="M126" s="36"/>
    </row>
    <row r="127" s="1" customFormat="1" ht="30" customHeight="1" spans="1:13">
      <c r="A127" s="19">
        <v>123</v>
      </c>
      <c r="B127" s="28" t="s">
        <v>239</v>
      </c>
      <c r="C127" s="39" t="s">
        <v>100</v>
      </c>
      <c r="D127" s="41" t="s">
        <v>240</v>
      </c>
      <c r="E127" s="28"/>
      <c r="F127" s="25"/>
      <c r="G127" s="25"/>
      <c r="H127" s="25"/>
      <c r="I127" s="28">
        <v>0.198</v>
      </c>
      <c r="J127" s="25">
        <v>119</v>
      </c>
      <c r="K127" s="25">
        <v>0</v>
      </c>
      <c r="L127" s="25">
        <v>119</v>
      </c>
      <c r="M127" s="36"/>
    </row>
    <row r="128" s="1" customFormat="1" ht="30" customHeight="1" spans="1:13">
      <c r="A128" s="19">
        <v>124</v>
      </c>
      <c r="B128" s="28" t="s">
        <v>241</v>
      </c>
      <c r="C128" s="39" t="s">
        <v>87</v>
      </c>
      <c r="D128" s="41" t="s">
        <v>46</v>
      </c>
      <c r="E128" s="28"/>
      <c r="F128" s="25"/>
      <c r="G128" s="25"/>
      <c r="H128" s="25"/>
      <c r="I128" s="28">
        <v>0.162</v>
      </c>
      <c r="J128" s="25">
        <v>97</v>
      </c>
      <c r="K128" s="25">
        <v>0</v>
      </c>
      <c r="L128" s="25">
        <v>97</v>
      </c>
      <c r="M128" s="36"/>
    </row>
    <row r="129" s="1" customFormat="1" ht="30" customHeight="1" spans="1:13">
      <c r="A129" s="19">
        <v>125</v>
      </c>
      <c r="B129" s="28" t="s">
        <v>242</v>
      </c>
      <c r="C129" s="39" t="s">
        <v>81</v>
      </c>
      <c r="D129" s="40" t="s">
        <v>243</v>
      </c>
      <c r="E129" s="28"/>
      <c r="F129" s="25"/>
      <c r="G129" s="25"/>
      <c r="H129" s="25"/>
      <c r="I129" s="28">
        <v>0.111</v>
      </c>
      <c r="J129" s="25">
        <v>67</v>
      </c>
      <c r="K129" s="25">
        <v>0</v>
      </c>
      <c r="L129" s="25">
        <v>67</v>
      </c>
      <c r="M129" s="36"/>
    </row>
    <row r="130" s="1" customFormat="1" ht="30" customHeight="1" spans="1:13">
      <c r="A130" s="19">
        <v>126</v>
      </c>
      <c r="B130" s="28" t="s">
        <v>244</v>
      </c>
      <c r="C130" s="39" t="s">
        <v>84</v>
      </c>
      <c r="D130" s="40" t="s">
        <v>210</v>
      </c>
      <c r="E130" s="28"/>
      <c r="F130" s="25"/>
      <c r="G130" s="25"/>
      <c r="H130" s="25"/>
      <c r="I130" s="28">
        <v>0.0675</v>
      </c>
      <c r="J130" s="25">
        <v>41</v>
      </c>
      <c r="K130" s="25">
        <v>0</v>
      </c>
      <c r="L130" s="25">
        <v>41</v>
      </c>
      <c r="M130" s="36"/>
    </row>
    <row r="131" s="1" customFormat="1" ht="30" customHeight="1" spans="1:13">
      <c r="A131" s="19">
        <v>127</v>
      </c>
      <c r="B131" s="28" t="s">
        <v>244</v>
      </c>
      <c r="C131" s="39" t="s">
        <v>84</v>
      </c>
      <c r="D131" s="40" t="s">
        <v>210</v>
      </c>
      <c r="E131" s="28"/>
      <c r="F131" s="25"/>
      <c r="G131" s="25"/>
      <c r="H131" s="25"/>
      <c r="I131" s="28">
        <v>0.249</v>
      </c>
      <c r="J131" s="25">
        <v>149</v>
      </c>
      <c r="K131" s="25">
        <v>0</v>
      </c>
      <c r="L131" s="25">
        <v>149</v>
      </c>
      <c r="M131" s="36"/>
    </row>
    <row r="132" s="1" customFormat="1" ht="30" customHeight="1" spans="1:13">
      <c r="A132" s="19">
        <v>128</v>
      </c>
      <c r="B132" s="28" t="s">
        <v>245</v>
      </c>
      <c r="C132" s="39" t="s">
        <v>146</v>
      </c>
      <c r="D132" s="40" t="s">
        <v>219</v>
      </c>
      <c r="E132" s="28"/>
      <c r="F132" s="25"/>
      <c r="G132" s="25"/>
      <c r="H132" s="25"/>
      <c r="I132" s="28">
        <v>0.135</v>
      </c>
      <c r="J132" s="25">
        <v>81</v>
      </c>
      <c r="K132" s="25">
        <v>0</v>
      </c>
      <c r="L132" s="25">
        <v>81</v>
      </c>
      <c r="M132" s="36"/>
    </row>
    <row r="133" s="1" customFormat="1" ht="30" customHeight="1" spans="1:13">
      <c r="A133" s="19">
        <v>129</v>
      </c>
      <c r="B133" s="28" t="s">
        <v>246</v>
      </c>
      <c r="C133" s="39" t="s">
        <v>247</v>
      </c>
      <c r="D133" s="39" t="s">
        <v>248</v>
      </c>
      <c r="E133" s="28"/>
      <c r="F133" s="25"/>
      <c r="G133" s="25"/>
      <c r="H133" s="25"/>
      <c r="I133" s="28">
        <v>0.015</v>
      </c>
      <c r="J133" s="25">
        <v>9</v>
      </c>
      <c r="K133" s="25">
        <v>0</v>
      </c>
      <c r="L133" s="25">
        <v>9</v>
      </c>
      <c r="M133" s="36"/>
    </row>
    <row r="134" s="1" customFormat="1" ht="30" customHeight="1" spans="1:13">
      <c r="A134" s="19">
        <v>130</v>
      </c>
      <c r="B134" s="28" t="s">
        <v>249</v>
      </c>
      <c r="C134" s="39" t="s">
        <v>87</v>
      </c>
      <c r="D134" s="40" t="s">
        <v>250</v>
      </c>
      <c r="E134" s="28">
        <v>0.05</v>
      </c>
      <c r="F134" s="25">
        <v>16080</v>
      </c>
      <c r="G134" s="30">
        <v>868</v>
      </c>
      <c r="H134" s="25">
        <v>54</v>
      </c>
      <c r="I134" s="28">
        <v>1.3035</v>
      </c>
      <c r="J134" s="25">
        <v>780</v>
      </c>
      <c r="K134" s="25">
        <v>3082</v>
      </c>
      <c r="L134" s="25">
        <v>4784</v>
      </c>
      <c r="M134" s="36"/>
    </row>
    <row r="135" s="1" customFormat="1" ht="30" customHeight="1" spans="1:13">
      <c r="A135" s="19">
        <v>131</v>
      </c>
      <c r="B135" s="28" t="s">
        <v>251</v>
      </c>
      <c r="C135" s="39" t="s">
        <v>94</v>
      </c>
      <c r="D135" s="39" t="s">
        <v>210</v>
      </c>
      <c r="E135" s="28"/>
      <c r="F135" s="25"/>
      <c r="G135" s="25"/>
      <c r="H135" s="25"/>
      <c r="I135" s="28">
        <v>0.012</v>
      </c>
      <c r="J135" s="25">
        <v>7</v>
      </c>
      <c r="K135" s="25">
        <v>0</v>
      </c>
      <c r="L135" s="25">
        <v>7</v>
      </c>
      <c r="M135" s="36"/>
    </row>
    <row r="136" s="1" customFormat="1" ht="30" customHeight="1" spans="1:13">
      <c r="A136" s="19">
        <v>132</v>
      </c>
      <c r="B136" s="28" t="s">
        <v>252</v>
      </c>
      <c r="C136" s="40" t="s">
        <v>253</v>
      </c>
      <c r="D136" s="40" t="s">
        <v>95</v>
      </c>
      <c r="E136" s="28"/>
      <c r="F136" s="25"/>
      <c r="G136" s="25"/>
      <c r="H136" s="25"/>
      <c r="I136" s="28">
        <v>0.0795</v>
      </c>
      <c r="J136" s="25">
        <v>48</v>
      </c>
      <c r="K136" s="25">
        <v>0</v>
      </c>
      <c r="L136" s="25">
        <v>48</v>
      </c>
      <c r="M136" s="36"/>
    </row>
    <row r="137" s="1" customFormat="1" ht="30" customHeight="1" spans="1:13">
      <c r="A137" s="19">
        <v>133</v>
      </c>
      <c r="B137" s="28" t="s">
        <v>254</v>
      </c>
      <c r="C137" s="39" t="s">
        <v>78</v>
      </c>
      <c r="D137" s="39" t="s">
        <v>101</v>
      </c>
      <c r="E137" s="28"/>
      <c r="F137" s="25"/>
      <c r="G137" s="25"/>
      <c r="H137" s="25"/>
      <c r="I137" s="28">
        <v>0.561</v>
      </c>
      <c r="J137" s="25">
        <v>337</v>
      </c>
      <c r="K137" s="25">
        <v>0</v>
      </c>
      <c r="L137" s="25">
        <v>337</v>
      </c>
      <c r="M137" s="36"/>
    </row>
    <row r="138" s="1" customFormat="1" ht="30" customHeight="1" spans="1:13">
      <c r="A138" s="19">
        <v>134</v>
      </c>
      <c r="B138" s="28" t="s">
        <v>255</v>
      </c>
      <c r="C138" s="39" t="s">
        <v>100</v>
      </c>
      <c r="D138" s="40" t="s">
        <v>256</v>
      </c>
      <c r="E138" s="28">
        <v>0.05</v>
      </c>
      <c r="F138" s="25">
        <v>16080</v>
      </c>
      <c r="G138" s="30">
        <v>868</v>
      </c>
      <c r="H138" s="25">
        <v>54</v>
      </c>
      <c r="I138" s="28">
        <v>1.2</v>
      </c>
      <c r="J138" s="25">
        <v>720</v>
      </c>
      <c r="K138" s="25">
        <v>3108</v>
      </c>
      <c r="L138" s="25">
        <v>4750</v>
      </c>
      <c r="M138" s="36"/>
    </row>
    <row r="139" s="1" customFormat="1" ht="30" customHeight="1" spans="1:13">
      <c r="A139" s="19">
        <v>135</v>
      </c>
      <c r="B139" s="28" t="s">
        <v>257</v>
      </c>
      <c r="C139" s="39" t="s">
        <v>161</v>
      </c>
      <c r="D139" s="39" t="s">
        <v>230</v>
      </c>
      <c r="E139" s="28"/>
      <c r="F139" s="25"/>
      <c r="G139" s="25"/>
      <c r="H139" s="25"/>
      <c r="I139" s="28">
        <v>0.654</v>
      </c>
      <c r="J139" s="25">
        <v>392</v>
      </c>
      <c r="K139" s="25">
        <v>0</v>
      </c>
      <c r="L139" s="25">
        <v>392</v>
      </c>
      <c r="M139" s="36"/>
    </row>
    <row r="140" s="1" customFormat="1" ht="30" customHeight="1" spans="1:13">
      <c r="A140" s="19">
        <v>136</v>
      </c>
      <c r="B140" s="28" t="s">
        <v>244</v>
      </c>
      <c r="C140" s="39" t="s">
        <v>84</v>
      </c>
      <c r="D140" s="40" t="s">
        <v>210</v>
      </c>
      <c r="E140" s="28"/>
      <c r="F140" s="25"/>
      <c r="G140" s="25"/>
      <c r="H140" s="25"/>
      <c r="I140" s="28">
        <v>0.438</v>
      </c>
      <c r="J140" s="25">
        <v>263</v>
      </c>
      <c r="K140" s="25">
        <v>0</v>
      </c>
      <c r="L140" s="25">
        <v>263</v>
      </c>
      <c r="M140" s="36"/>
    </row>
    <row r="141" s="1" customFormat="1" ht="30" customHeight="1" spans="1:13">
      <c r="A141" s="19">
        <v>137</v>
      </c>
      <c r="B141" s="28" t="s">
        <v>258</v>
      </c>
      <c r="C141" s="39" t="s">
        <v>97</v>
      </c>
      <c r="D141" s="39" t="s">
        <v>259</v>
      </c>
      <c r="E141" s="28"/>
      <c r="F141" s="25"/>
      <c r="G141" s="25"/>
      <c r="H141" s="25"/>
      <c r="I141" s="28">
        <v>0.312</v>
      </c>
      <c r="J141" s="25">
        <v>187</v>
      </c>
      <c r="K141" s="25">
        <v>0</v>
      </c>
      <c r="L141" s="25">
        <v>187</v>
      </c>
      <c r="M141" s="36"/>
    </row>
    <row r="142" s="1" customFormat="1" ht="30" customHeight="1" spans="1:13">
      <c r="A142" s="19">
        <v>138</v>
      </c>
      <c r="B142" s="28" t="s">
        <v>260</v>
      </c>
      <c r="C142" s="39" t="s">
        <v>81</v>
      </c>
      <c r="D142" s="42" t="s">
        <v>261</v>
      </c>
      <c r="E142" s="28"/>
      <c r="F142" s="25"/>
      <c r="G142" s="25"/>
      <c r="H142" s="25"/>
      <c r="I142" s="28">
        <v>0.21</v>
      </c>
      <c r="J142" s="25">
        <v>126</v>
      </c>
      <c r="K142" s="25">
        <v>0</v>
      </c>
      <c r="L142" s="25">
        <v>126</v>
      </c>
      <c r="M142" s="36"/>
    </row>
    <row r="143" s="1" customFormat="1" ht="30" customHeight="1" spans="1:13">
      <c r="A143" s="19">
        <v>139</v>
      </c>
      <c r="B143" s="28" t="s">
        <v>262</v>
      </c>
      <c r="C143" s="39" t="s">
        <v>81</v>
      </c>
      <c r="D143" s="40" t="s">
        <v>208</v>
      </c>
      <c r="E143" s="28"/>
      <c r="F143" s="25"/>
      <c r="G143" s="25"/>
      <c r="H143" s="25"/>
      <c r="I143" s="28">
        <v>0.2295</v>
      </c>
      <c r="J143" s="25">
        <v>138</v>
      </c>
      <c r="K143" s="25">
        <v>0</v>
      </c>
      <c r="L143" s="25">
        <v>138</v>
      </c>
      <c r="M143" s="36"/>
    </row>
    <row r="144" s="1" customFormat="1" ht="30" customHeight="1" spans="1:13">
      <c r="A144" s="19">
        <v>140</v>
      </c>
      <c r="B144" s="28" t="s">
        <v>263</v>
      </c>
      <c r="C144" s="39" t="s">
        <v>130</v>
      </c>
      <c r="D144" s="40" t="s">
        <v>17</v>
      </c>
      <c r="E144" s="28"/>
      <c r="F144" s="25"/>
      <c r="G144" s="25"/>
      <c r="H144" s="25"/>
      <c r="I144" s="28">
        <v>0.2205</v>
      </c>
      <c r="J144" s="25">
        <v>132</v>
      </c>
      <c r="K144" s="25">
        <v>0</v>
      </c>
      <c r="L144" s="25">
        <v>132</v>
      </c>
      <c r="M144" s="36"/>
    </row>
    <row r="145" s="1" customFormat="1" ht="30" customHeight="1" spans="1:13">
      <c r="A145" s="19">
        <v>141</v>
      </c>
      <c r="B145" s="28" t="s">
        <v>264</v>
      </c>
      <c r="C145" s="39" t="s">
        <v>78</v>
      </c>
      <c r="D145" s="39" t="s">
        <v>28</v>
      </c>
      <c r="E145" s="28"/>
      <c r="F145" s="25"/>
      <c r="G145" s="25"/>
      <c r="H145" s="25"/>
      <c r="I145" s="28">
        <v>0.33</v>
      </c>
      <c r="J145" s="25">
        <v>198</v>
      </c>
      <c r="K145" s="25">
        <v>0</v>
      </c>
      <c r="L145" s="25">
        <v>198</v>
      </c>
      <c r="M145" s="36"/>
    </row>
    <row r="146" s="1" customFormat="1" ht="30" customHeight="1" spans="1:13">
      <c r="A146" s="19">
        <v>142</v>
      </c>
      <c r="B146" s="28" t="s">
        <v>265</v>
      </c>
      <c r="C146" s="39" t="s">
        <v>118</v>
      </c>
      <c r="D146" s="29" t="s">
        <v>210</v>
      </c>
      <c r="E146" s="28">
        <v>0.05</v>
      </c>
      <c r="F146" s="25">
        <v>16080</v>
      </c>
      <c r="G146" s="30">
        <v>868</v>
      </c>
      <c r="H146" s="25">
        <v>54</v>
      </c>
      <c r="I146" s="28">
        <v>0.945</v>
      </c>
      <c r="J146" s="25">
        <v>567</v>
      </c>
      <c r="K146" s="25">
        <v>1346</v>
      </c>
      <c r="L146" s="25">
        <v>2835</v>
      </c>
      <c r="M146" s="36"/>
    </row>
    <row r="147" s="1" customFormat="1" ht="30" customHeight="1" spans="1:13">
      <c r="A147" s="19">
        <v>143</v>
      </c>
      <c r="B147" s="28" t="s">
        <v>266</v>
      </c>
      <c r="C147" s="39" t="s">
        <v>267</v>
      </c>
      <c r="D147" s="29" t="s">
        <v>119</v>
      </c>
      <c r="E147" s="28"/>
      <c r="F147" s="25"/>
      <c r="G147" s="25"/>
      <c r="H147" s="25"/>
      <c r="I147" s="28">
        <v>0.3525</v>
      </c>
      <c r="J147" s="25">
        <v>212</v>
      </c>
      <c r="K147" s="25">
        <v>0</v>
      </c>
      <c r="L147" s="25">
        <v>212</v>
      </c>
      <c r="M147" s="36"/>
    </row>
    <row r="148" s="1" customFormat="1" ht="30" customHeight="1" spans="1:13">
      <c r="A148" s="19">
        <v>144</v>
      </c>
      <c r="B148" s="28" t="s">
        <v>268</v>
      </c>
      <c r="C148" s="40" t="s">
        <v>172</v>
      </c>
      <c r="D148" s="40" t="s">
        <v>269</v>
      </c>
      <c r="E148" s="28"/>
      <c r="F148" s="25"/>
      <c r="G148" s="25"/>
      <c r="H148" s="25"/>
      <c r="I148" s="28">
        <v>0.1845</v>
      </c>
      <c r="J148" s="25">
        <v>111</v>
      </c>
      <c r="K148" s="25">
        <v>0</v>
      </c>
      <c r="L148" s="25">
        <v>111</v>
      </c>
      <c r="M148" s="36"/>
    </row>
    <row r="149" s="1" customFormat="1" ht="30" customHeight="1" spans="1:13">
      <c r="A149" s="19">
        <v>145</v>
      </c>
      <c r="B149" s="28" t="s">
        <v>270</v>
      </c>
      <c r="C149" s="39" t="s">
        <v>81</v>
      </c>
      <c r="D149" s="40" t="s">
        <v>271</v>
      </c>
      <c r="E149" s="28"/>
      <c r="F149" s="25"/>
      <c r="G149" s="25"/>
      <c r="H149" s="25"/>
      <c r="I149" s="28">
        <v>0.447</v>
      </c>
      <c r="J149" s="25">
        <v>268</v>
      </c>
      <c r="K149" s="25">
        <v>0</v>
      </c>
      <c r="L149" s="25">
        <v>268</v>
      </c>
      <c r="M149" s="36"/>
    </row>
    <row r="150" s="1" customFormat="1" ht="30" customHeight="1" spans="1:13">
      <c r="A150" s="19">
        <v>146</v>
      </c>
      <c r="B150" s="28" t="s">
        <v>272</v>
      </c>
      <c r="C150" s="39" t="s">
        <v>81</v>
      </c>
      <c r="D150" s="40" t="s">
        <v>216</v>
      </c>
      <c r="E150" s="28">
        <v>0.05</v>
      </c>
      <c r="F150" s="25">
        <v>16080</v>
      </c>
      <c r="G150" s="30">
        <v>868</v>
      </c>
      <c r="H150" s="25">
        <v>54</v>
      </c>
      <c r="I150" s="28">
        <v>2.97</v>
      </c>
      <c r="J150" s="25">
        <v>1782</v>
      </c>
      <c r="K150" s="25">
        <v>3078</v>
      </c>
      <c r="L150" s="25">
        <v>5782</v>
      </c>
      <c r="M150" s="36"/>
    </row>
    <row r="151" s="1" customFormat="1" ht="30" customHeight="1" spans="1:13">
      <c r="A151" s="19">
        <v>147</v>
      </c>
      <c r="B151" s="28" t="s">
        <v>273</v>
      </c>
      <c r="C151" s="39" t="s">
        <v>274</v>
      </c>
      <c r="D151" s="40" t="s">
        <v>275</v>
      </c>
      <c r="E151" s="28"/>
      <c r="F151" s="25"/>
      <c r="G151" s="25"/>
      <c r="H151" s="25"/>
      <c r="I151" s="28">
        <v>0.0195</v>
      </c>
      <c r="J151" s="25">
        <v>12</v>
      </c>
      <c r="K151" s="25">
        <v>0</v>
      </c>
      <c r="L151" s="25">
        <v>12</v>
      </c>
      <c r="M151" s="36"/>
    </row>
    <row r="152" s="1" customFormat="1" ht="30" customHeight="1" spans="1:13">
      <c r="A152" s="19">
        <v>148</v>
      </c>
      <c r="B152" s="28" t="s">
        <v>276</v>
      </c>
      <c r="C152" s="39" t="s">
        <v>92</v>
      </c>
      <c r="D152" s="40" t="s">
        <v>277</v>
      </c>
      <c r="E152" s="28"/>
      <c r="F152" s="25"/>
      <c r="G152" s="25"/>
      <c r="H152" s="25"/>
      <c r="I152" s="28">
        <v>0.0195</v>
      </c>
      <c r="J152" s="25">
        <v>12</v>
      </c>
      <c r="K152" s="25">
        <v>0</v>
      </c>
      <c r="L152" s="25">
        <v>12</v>
      </c>
      <c r="M152" s="36"/>
    </row>
    <row r="153" s="1" customFormat="1" ht="30" customHeight="1" spans="1:13">
      <c r="A153" s="19">
        <v>149</v>
      </c>
      <c r="B153" s="28" t="s">
        <v>273</v>
      </c>
      <c r="C153" s="39" t="s">
        <v>274</v>
      </c>
      <c r="D153" s="40" t="s">
        <v>275</v>
      </c>
      <c r="E153" s="28"/>
      <c r="F153" s="25"/>
      <c r="G153" s="25"/>
      <c r="H153" s="25"/>
      <c r="I153" s="28">
        <v>0.0075</v>
      </c>
      <c r="J153" s="25">
        <v>5</v>
      </c>
      <c r="K153" s="25">
        <v>0</v>
      </c>
      <c r="L153" s="25">
        <v>5</v>
      </c>
      <c r="M153" s="36"/>
    </row>
    <row r="154" s="1" customFormat="1" ht="30" customHeight="1" spans="1:13">
      <c r="A154" s="19">
        <v>150</v>
      </c>
      <c r="B154" s="28" t="s">
        <v>278</v>
      </c>
      <c r="C154" s="39" t="s">
        <v>154</v>
      </c>
      <c r="D154" s="40" t="s">
        <v>279</v>
      </c>
      <c r="E154" s="28"/>
      <c r="F154" s="25"/>
      <c r="G154" s="25"/>
      <c r="H154" s="25"/>
      <c r="I154" s="28">
        <v>0.0135</v>
      </c>
      <c r="J154" s="25">
        <v>8</v>
      </c>
      <c r="K154" s="25">
        <v>0</v>
      </c>
      <c r="L154" s="25">
        <v>8</v>
      </c>
      <c r="M154" s="36"/>
    </row>
    <row r="155" s="1" customFormat="1" ht="30" customHeight="1" spans="1:13">
      <c r="A155" s="19">
        <v>151</v>
      </c>
      <c r="B155" s="28" t="s">
        <v>280</v>
      </c>
      <c r="C155" s="39" t="s">
        <v>141</v>
      </c>
      <c r="D155" s="40" t="s">
        <v>222</v>
      </c>
      <c r="E155" s="28"/>
      <c r="F155" s="25"/>
      <c r="G155" s="25"/>
      <c r="H155" s="25"/>
      <c r="I155" s="28">
        <v>0.0195</v>
      </c>
      <c r="J155" s="25">
        <v>12</v>
      </c>
      <c r="K155" s="25">
        <v>0</v>
      </c>
      <c r="L155" s="25">
        <v>12</v>
      </c>
      <c r="M155" s="36"/>
    </row>
    <row r="156" s="1" customFormat="1" ht="30" customHeight="1" spans="1:13">
      <c r="A156" s="19">
        <v>152</v>
      </c>
      <c r="B156" s="28" t="s">
        <v>281</v>
      </c>
      <c r="C156" s="39" t="s">
        <v>92</v>
      </c>
      <c r="D156" s="40" t="s">
        <v>282</v>
      </c>
      <c r="E156" s="28"/>
      <c r="F156" s="25"/>
      <c r="G156" s="25"/>
      <c r="H156" s="25"/>
      <c r="I156" s="28">
        <v>0.0225</v>
      </c>
      <c r="J156" s="25">
        <v>14</v>
      </c>
      <c r="K156" s="25">
        <v>0</v>
      </c>
      <c r="L156" s="25">
        <v>14</v>
      </c>
      <c r="M156" s="36"/>
    </row>
    <row r="157" s="1" customFormat="1" ht="30" customHeight="1" spans="1:13">
      <c r="A157" s="19">
        <v>153</v>
      </c>
      <c r="B157" s="28" t="s">
        <v>283</v>
      </c>
      <c r="C157" s="39" t="s">
        <v>130</v>
      </c>
      <c r="D157" s="40" t="s">
        <v>284</v>
      </c>
      <c r="E157" s="28"/>
      <c r="F157" s="25"/>
      <c r="G157" s="25"/>
      <c r="H157" s="25"/>
      <c r="I157" s="28">
        <v>0.0135</v>
      </c>
      <c r="J157" s="25">
        <v>8</v>
      </c>
      <c r="K157" s="25">
        <v>0</v>
      </c>
      <c r="L157" s="25">
        <v>8</v>
      </c>
      <c r="M157" s="36"/>
    </row>
    <row r="158" s="1" customFormat="1" ht="30" customHeight="1" spans="1:13">
      <c r="A158" s="19">
        <v>154</v>
      </c>
      <c r="B158" s="28" t="s">
        <v>285</v>
      </c>
      <c r="C158" s="39" t="s">
        <v>87</v>
      </c>
      <c r="D158" s="40" t="s">
        <v>214</v>
      </c>
      <c r="E158" s="28"/>
      <c r="F158" s="25"/>
      <c r="G158" s="25"/>
      <c r="H158" s="25"/>
      <c r="I158" s="28">
        <v>0.069</v>
      </c>
      <c r="J158" s="25">
        <v>41</v>
      </c>
      <c r="K158" s="25">
        <v>0</v>
      </c>
      <c r="L158" s="25">
        <v>41</v>
      </c>
      <c r="M158" s="36"/>
    </row>
    <row r="159" s="1" customFormat="1" ht="30" customHeight="1" spans="1:13">
      <c r="A159" s="19">
        <v>155</v>
      </c>
      <c r="B159" s="28" t="s">
        <v>281</v>
      </c>
      <c r="C159" s="39" t="s">
        <v>92</v>
      </c>
      <c r="D159" s="40" t="s">
        <v>282</v>
      </c>
      <c r="E159" s="28"/>
      <c r="F159" s="25"/>
      <c r="G159" s="25"/>
      <c r="H159" s="25"/>
      <c r="I159" s="28">
        <v>0.0315</v>
      </c>
      <c r="J159" s="25">
        <v>19</v>
      </c>
      <c r="K159" s="25">
        <v>0</v>
      </c>
      <c r="L159" s="25">
        <v>19</v>
      </c>
      <c r="M159" s="36"/>
    </row>
    <row r="160" s="1" customFormat="1" ht="30" customHeight="1" spans="1:13">
      <c r="A160" s="19">
        <v>156</v>
      </c>
      <c r="B160" s="28" t="s">
        <v>286</v>
      </c>
      <c r="C160" s="40" t="s">
        <v>118</v>
      </c>
      <c r="D160" s="40" t="s">
        <v>287</v>
      </c>
      <c r="E160" s="28"/>
      <c r="F160" s="25"/>
      <c r="G160" s="25"/>
      <c r="H160" s="25"/>
      <c r="I160" s="28">
        <v>0.039</v>
      </c>
      <c r="J160" s="25">
        <v>23</v>
      </c>
      <c r="K160" s="25">
        <v>0</v>
      </c>
      <c r="L160" s="25">
        <v>23</v>
      </c>
      <c r="M160" s="36"/>
    </row>
    <row r="161" s="1" customFormat="1" ht="30" customHeight="1" spans="1:13">
      <c r="A161" s="19">
        <v>157</v>
      </c>
      <c r="B161" s="28" t="s">
        <v>288</v>
      </c>
      <c r="C161" s="39" t="s">
        <v>100</v>
      </c>
      <c r="D161" s="40" t="s">
        <v>210</v>
      </c>
      <c r="E161" s="28"/>
      <c r="F161" s="25"/>
      <c r="G161" s="25"/>
      <c r="H161" s="25"/>
      <c r="I161" s="28">
        <v>0.0255</v>
      </c>
      <c r="J161" s="25">
        <v>15</v>
      </c>
      <c r="K161" s="25">
        <v>0</v>
      </c>
      <c r="L161" s="25">
        <v>15</v>
      </c>
      <c r="M161" s="36"/>
    </row>
    <row r="162" s="1" customFormat="1" ht="30" customHeight="1" spans="1:13">
      <c r="A162" s="19">
        <v>158</v>
      </c>
      <c r="B162" s="28" t="s">
        <v>289</v>
      </c>
      <c r="C162" s="39" t="s">
        <v>111</v>
      </c>
      <c r="D162" s="40" t="s">
        <v>290</v>
      </c>
      <c r="E162" s="28"/>
      <c r="F162" s="25"/>
      <c r="G162" s="25"/>
      <c r="H162" s="25"/>
      <c r="I162" s="28">
        <v>0.084</v>
      </c>
      <c r="J162" s="25">
        <v>50</v>
      </c>
      <c r="K162" s="25">
        <v>0</v>
      </c>
      <c r="L162" s="25">
        <v>50</v>
      </c>
      <c r="M162" s="36"/>
    </row>
    <row r="163" s="1" customFormat="1" ht="30" customHeight="1" spans="1:13">
      <c r="A163" s="19">
        <v>159</v>
      </c>
      <c r="B163" s="39" t="s">
        <v>291</v>
      </c>
      <c r="C163" s="39" t="s">
        <v>84</v>
      </c>
      <c r="D163" s="40" t="s">
        <v>292</v>
      </c>
      <c r="E163" s="28"/>
      <c r="F163" s="25"/>
      <c r="G163" s="25"/>
      <c r="H163" s="25"/>
      <c r="I163" s="28">
        <v>0.3375</v>
      </c>
      <c r="J163" s="25">
        <v>203</v>
      </c>
      <c r="K163" s="25">
        <v>0</v>
      </c>
      <c r="L163" s="25">
        <v>203</v>
      </c>
      <c r="M163" s="36"/>
    </row>
    <row r="164" s="1" customFormat="1" ht="30" customHeight="1" spans="1:13">
      <c r="A164" s="19">
        <v>160</v>
      </c>
      <c r="B164" s="39" t="s">
        <v>291</v>
      </c>
      <c r="C164" s="39" t="s">
        <v>84</v>
      </c>
      <c r="D164" s="40" t="s">
        <v>292</v>
      </c>
      <c r="E164" s="28"/>
      <c r="F164" s="25"/>
      <c r="G164" s="25"/>
      <c r="H164" s="25"/>
      <c r="I164" s="28">
        <v>0.2805</v>
      </c>
      <c r="J164" s="25">
        <v>168</v>
      </c>
      <c r="K164" s="25">
        <v>0</v>
      </c>
      <c r="L164" s="25">
        <v>168</v>
      </c>
      <c r="M164" s="36"/>
    </row>
    <row r="165" s="1" customFormat="1" ht="30" customHeight="1" spans="1:13">
      <c r="A165" s="19">
        <v>161</v>
      </c>
      <c r="B165" s="39" t="s">
        <v>291</v>
      </c>
      <c r="C165" s="39" t="s">
        <v>84</v>
      </c>
      <c r="D165" s="40" t="s">
        <v>292</v>
      </c>
      <c r="E165" s="28"/>
      <c r="F165" s="25"/>
      <c r="G165" s="25"/>
      <c r="H165" s="25"/>
      <c r="I165" s="28">
        <v>0.42</v>
      </c>
      <c r="J165" s="25">
        <v>252</v>
      </c>
      <c r="K165" s="25">
        <v>1008</v>
      </c>
      <c r="L165" s="25">
        <v>1260</v>
      </c>
      <c r="M165" s="36"/>
    </row>
    <row r="166" s="1" customFormat="1" ht="30" customHeight="1" spans="1:13">
      <c r="A166" s="19">
        <v>162</v>
      </c>
      <c r="B166" s="39" t="s">
        <v>291</v>
      </c>
      <c r="C166" s="39" t="s">
        <v>84</v>
      </c>
      <c r="D166" s="40" t="s">
        <v>292</v>
      </c>
      <c r="E166" s="28"/>
      <c r="F166" s="25"/>
      <c r="G166" s="25"/>
      <c r="H166" s="25"/>
      <c r="I166" s="28">
        <v>0.453</v>
      </c>
      <c r="J166" s="25">
        <v>272</v>
      </c>
      <c r="K166" s="25">
        <v>0</v>
      </c>
      <c r="L166" s="25">
        <v>272</v>
      </c>
      <c r="M166" s="36"/>
    </row>
    <row r="167" s="1" customFormat="1" ht="30" customHeight="1" spans="1:13">
      <c r="A167" s="19">
        <v>163</v>
      </c>
      <c r="B167" s="39" t="s">
        <v>291</v>
      </c>
      <c r="C167" s="39" t="s">
        <v>84</v>
      </c>
      <c r="D167" s="40" t="s">
        <v>292</v>
      </c>
      <c r="E167" s="28">
        <v>0.05</v>
      </c>
      <c r="F167" s="25">
        <v>16080</v>
      </c>
      <c r="G167" s="30">
        <v>868</v>
      </c>
      <c r="H167" s="25">
        <v>54</v>
      </c>
      <c r="I167" s="28">
        <v>1.48</v>
      </c>
      <c r="J167" s="25">
        <v>888</v>
      </c>
      <c r="K167" s="25">
        <v>4440</v>
      </c>
      <c r="L167" s="25">
        <v>6250</v>
      </c>
      <c r="M167" s="36"/>
    </row>
    <row r="168" s="1" customFormat="1" ht="30" customHeight="1" spans="1:13">
      <c r="A168" s="19">
        <v>164</v>
      </c>
      <c r="B168" s="28" t="s">
        <v>280</v>
      </c>
      <c r="C168" s="39" t="s">
        <v>141</v>
      </c>
      <c r="D168" s="40" t="s">
        <v>222</v>
      </c>
      <c r="E168" s="28"/>
      <c r="F168" s="25"/>
      <c r="G168" s="25"/>
      <c r="H168" s="25"/>
      <c r="I168" s="28">
        <v>0.0105</v>
      </c>
      <c r="J168" s="25">
        <v>6</v>
      </c>
      <c r="K168" s="25">
        <v>0</v>
      </c>
      <c r="L168" s="25">
        <v>6</v>
      </c>
      <c r="M168" s="36"/>
    </row>
    <row r="169" s="1" customFormat="1" ht="30" customHeight="1" spans="1:13">
      <c r="A169" s="19">
        <v>165</v>
      </c>
      <c r="B169" s="28" t="s">
        <v>293</v>
      </c>
      <c r="C169" s="40" t="s">
        <v>78</v>
      </c>
      <c r="D169" s="40" t="s">
        <v>250</v>
      </c>
      <c r="E169" s="28"/>
      <c r="F169" s="25"/>
      <c r="G169" s="25"/>
      <c r="H169" s="25"/>
      <c r="I169" s="28">
        <v>0.045</v>
      </c>
      <c r="J169" s="25">
        <v>27</v>
      </c>
      <c r="K169" s="25">
        <v>0</v>
      </c>
      <c r="L169" s="25">
        <v>27</v>
      </c>
      <c r="M169" s="36"/>
    </row>
    <row r="170" s="1" customFormat="1" ht="30" customHeight="1" spans="1:13">
      <c r="A170" s="19">
        <v>166</v>
      </c>
      <c r="B170" s="28" t="s">
        <v>294</v>
      </c>
      <c r="C170" s="39" t="s">
        <v>87</v>
      </c>
      <c r="D170" s="40" t="s">
        <v>119</v>
      </c>
      <c r="E170" s="28"/>
      <c r="F170" s="25"/>
      <c r="G170" s="25"/>
      <c r="H170" s="25"/>
      <c r="I170" s="28">
        <v>0.018</v>
      </c>
      <c r="J170" s="25">
        <v>11</v>
      </c>
      <c r="K170" s="25">
        <v>0</v>
      </c>
      <c r="L170" s="25">
        <v>11</v>
      </c>
      <c r="M170" s="36"/>
    </row>
    <row r="171" s="1" customFormat="1" ht="30" customHeight="1" spans="1:13">
      <c r="A171" s="19">
        <v>167</v>
      </c>
      <c r="B171" s="28" t="s">
        <v>295</v>
      </c>
      <c r="C171" s="39" t="s">
        <v>296</v>
      </c>
      <c r="D171" s="29" t="s">
        <v>297</v>
      </c>
      <c r="E171" s="28"/>
      <c r="F171" s="25"/>
      <c r="G171" s="25"/>
      <c r="H171" s="25"/>
      <c r="I171" s="28">
        <v>0.009</v>
      </c>
      <c r="J171" s="25">
        <v>5</v>
      </c>
      <c r="K171" s="25">
        <v>0</v>
      </c>
      <c r="L171" s="25">
        <v>5</v>
      </c>
      <c r="M171" s="36"/>
    </row>
    <row r="172" s="1" customFormat="1" ht="30" customHeight="1" spans="1:13">
      <c r="A172" s="19">
        <v>168</v>
      </c>
      <c r="B172" s="28" t="s">
        <v>285</v>
      </c>
      <c r="C172" s="39" t="s">
        <v>87</v>
      </c>
      <c r="D172" s="40" t="s">
        <v>214</v>
      </c>
      <c r="E172" s="28"/>
      <c r="F172" s="25"/>
      <c r="G172" s="25"/>
      <c r="H172" s="25"/>
      <c r="I172" s="28">
        <v>0.0375</v>
      </c>
      <c r="J172" s="25">
        <v>23</v>
      </c>
      <c r="K172" s="25">
        <v>0</v>
      </c>
      <c r="L172" s="25">
        <v>23</v>
      </c>
      <c r="M172" s="36"/>
    </row>
    <row r="173" s="1" customFormat="1" ht="30" customHeight="1" spans="1:13">
      <c r="A173" s="19">
        <v>169</v>
      </c>
      <c r="B173" s="28" t="s">
        <v>280</v>
      </c>
      <c r="C173" s="39" t="s">
        <v>141</v>
      </c>
      <c r="D173" s="40" t="s">
        <v>222</v>
      </c>
      <c r="E173" s="28"/>
      <c r="F173" s="25"/>
      <c r="G173" s="25"/>
      <c r="H173" s="25"/>
      <c r="I173" s="28">
        <v>0.006</v>
      </c>
      <c r="J173" s="25">
        <v>4</v>
      </c>
      <c r="K173" s="25">
        <v>0</v>
      </c>
      <c r="L173" s="25">
        <v>4</v>
      </c>
      <c r="M173" s="36"/>
    </row>
    <row r="174" s="1" customFormat="1" ht="30" customHeight="1" spans="1:13">
      <c r="A174" s="19">
        <v>170</v>
      </c>
      <c r="B174" s="28" t="s">
        <v>298</v>
      </c>
      <c r="C174" s="39" t="s">
        <v>94</v>
      </c>
      <c r="D174" s="40" t="s">
        <v>219</v>
      </c>
      <c r="E174" s="28">
        <v>0.05</v>
      </c>
      <c r="F174" s="25">
        <v>16080</v>
      </c>
      <c r="G174" s="30">
        <v>868</v>
      </c>
      <c r="H174" s="25">
        <v>54</v>
      </c>
      <c r="I174" s="28">
        <v>1.4175</v>
      </c>
      <c r="J174" s="25">
        <v>851</v>
      </c>
      <c r="K174" s="25">
        <v>3118.5</v>
      </c>
      <c r="L174" s="25">
        <v>4891</v>
      </c>
      <c r="M174" s="36"/>
    </row>
    <row r="175" s="1" customFormat="1" ht="30" customHeight="1" spans="1:13">
      <c r="A175" s="19">
        <v>171</v>
      </c>
      <c r="B175" s="28" t="s">
        <v>299</v>
      </c>
      <c r="C175" s="39" t="s">
        <v>146</v>
      </c>
      <c r="D175" s="40" t="s">
        <v>300</v>
      </c>
      <c r="E175" s="28">
        <v>0.05</v>
      </c>
      <c r="F175" s="25">
        <v>16080</v>
      </c>
      <c r="G175" s="30">
        <v>868</v>
      </c>
      <c r="H175" s="25">
        <v>54</v>
      </c>
      <c r="I175" s="28">
        <v>1</v>
      </c>
      <c r="J175" s="25">
        <v>600</v>
      </c>
      <c r="K175" s="25">
        <v>3030</v>
      </c>
      <c r="L175" s="25">
        <v>4552</v>
      </c>
      <c r="M175" s="36"/>
    </row>
    <row r="176" s="1" customFormat="1" ht="30" customHeight="1" spans="1:13">
      <c r="A176" s="19">
        <v>172</v>
      </c>
      <c r="B176" s="28" t="s">
        <v>301</v>
      </c>
      <c r="C176" s="39" t="s">
        <v>118</v>
      </c>
      <c r="D176" s="29" t="s">
        <v>178</v>
      </c>
      <c r="E176" s="28"/>
      <c r="F176" s="25"/>
      <c r="G176" s="25"/>
      <c r="H176" s="25"/>
      <c r="I176" s="28">
        <v>0.687</v>
      </c>
      <c r="J176" s="25">
        <v>412</v>
      </c>
      <c r="K176" s="25">
        <v>0</v>
      </c>
      <c r="L176" s="25">
        <v>412</v>
      </c>
      <c r="M176" s="36"/>
    </row>
    <row r="177" s="1" customFormat="1" ht="30" customHeight="1" spans="1:13">
      <c r="A177" s="19">
        <v>173</v>
      </c>
      <c r="B177" s="28" t="s">
        <v>302</v>
      </c>
      <c r="C177" s="39" t="s">
        <v>84</v>
      </c>
      <c r="D177" s="29" t="s">
        <v>303</v>
      </c>
      <c r="E177" s="28"/>
      <c r="F177" s="25"/>
      <c r="G177" s="25"/>
      <c r="H177" s="25"/>
      <c r="I177" s="28">
        <v>0.3975</v>
      </c>
      <c r="J177" s="25">
        <v>239</v>
      </c>
      <c r="K177" s="25">
        <v>0</v>
      </c>
      <c r="L177" s="25">
        <v>239</v>
      </c>
      <c r="M177" s="36"/>
    </row>
    <row r="178" s="1" customFormat="1" ht="30" customHeight="1" spans="1:13">
      <c r="A178" s="19">
        <v>174</v>
      </c>
      <c r="B178" s="28" t="s">
        <v>304</v>
      </c>
      <c r="C178" s="39" t="s">
        <v>305</v>
      </c>
      <c r="D178" s="40" t="s">
        <v>216</v>
      </c>
      <c r="E178" s="28"/>
      <c r="F178" s="25"/>
      <c r="G178" s="25"/>
      <c r="H178" s="25"/>
      <c r="I178" s="28">
        <v>0.285</v>
      </c>
      <c r="J178" s="25">
        <v>171</v>
      </c>
      <c r="K178" s="25">
        <v>0</v>
      </c>
      <c r="L178" s="25">
        <v>171</v>
      </c>
      <c r="M178" s="36"/>
    </row>
    <row r="179" s="1" customFormat="1" ht="30" customHeight="1" spans="1:13">
      <c r="A179" s="19">
        <v>175</v>
      </c>
      <c r="B179" s="28" t="s">
        <v>306</v>
      </c>
      <c r="C179" s="40" t="s">
        <v>307</v>
      </c>
      <c r="D179" s="40" t="s">
        <v>308</v>
      </c>
      <c r="E179" s="28"/>
      <c r="F179" s="25"/>
      <c r="G179" s="25"/>
      <c r="H179" s="25"/>
      <c r="I179" s="28">
        <v>0.069</v>
      </c>
      <c r="J179" s="25">
        <v>41</v>
      </c>
      <c r="K179" s="25">
        <v>0</v>
      </c>
      <c r="L179" s="25">
        <v>41</v>
      </c>
      <c r="M179" s="36"/>
    </row>
    <row r="180" s="1" customFormat="1" ht="30" customHeight="1" spans="1:13">
      <c r="A180" s="19">
        <v>176</v>
      </c>
      <c r="B180" s="28" t="s">
        <v>309</v>
      </c>
      <c r="C180" s="39" t="s">
        <v>154</v>
      </c>
      <c r="D180" s="40" t="s">
        <v>310</v>
      </c>
      <c r="E180" s="28"/>
      <c r="F180" s="25"/>
      <c r="G180" s="25"/>
      <c r="H180" s="25"/>
      <c r="I180" s="28">
        <v>0.0075</v>
      </c>
      <c r="J180" s="25">
        <v>5</v>
      </c>
      <c r="K180" s="25">
        <v>0</v>
      </c>
      <c r="L180" s="25">
        <v>5</v>
      </c>
      <c r="M180" s="36"/>
    </row>
    <row r="181" s="1" customFormat="1" ht="30" customHeight="1" spans="1:13">
      <c r="A181" s="19">
        <v>177</v>
      </c>
      <c r="B181" s="28" t="s">
        <v>311</v>
      </c>
      <c r="C181" s="39" t="s">
        <v>312</v>
      </c>
      <c r="D181" s="40" t="s">
        <v>313</v>
      </c>
      <c r="E181" s="28"/>
      <c r="F181" s="25"/>
      <c r="G181" s="25"/>
      <c r="H181" s="25"/>
      <c r="I181" s="28">
        <v>1.299</v>
      </c>
      <c r="J181" s="25">
        <v>779</v>
      </c>
      <c r="K181" s="25">
        <v>0</v>
      </c>
      <c r="L181" s="25">
        <v>779</v>
      </c>
      <c r="M181" s="36"/>
    </row>
    <row r="182" s="1" customFormat="1" ht="30" customHeight="1" spans="1:13">
      <c r="A182" s="19">
        <v>178</v>
      </c>
      <c r="B182" s="28" t="s">
        <v>314</v>
      </c>
      <c r="C182" s="39" t="s">
        <v>146</v>
      </c>
      <c r="D182" s="40" t="s">
        <v>210</v>
      </c>
      <c r="E182" s="28">
        <v>0.05</v>
      </c>
      <c r="F182" s="25">
        <v>16080</v>
      </c>
      <c r="G182" s="30">
        <v>868</v>
      </c>
      <c r="H182" s="25">
        <v>162</v>
      </c>
      <c r="I182" s="28">
        <v>0.96</v>
      </c>
      <c r="J182" s="25">
        <v>576</v>
      </c>
      <c r="K182" s="25">
        <v>2880</v>
      </c>
      <c r="L182" s="25">
        <v>4486</v>
      </c>
      <c r="M182" s="36"/>
    </row>
    <row r="183" s="1" customFormat="1" ht="30" customHeight="1" spans="1:13">
      <c r="A183" s="19">
        <v>179</v>
      </c>
      <c r="B183" s="28" t="s">
        <v>315</v>
      </c>
      <c r="C183" s="39" t="s">
        <v>111</v>
      </c>
      <c r="D183" s="29" t="s">
        <v>216</v>
      </c>
      <c r="E183" s="28"/>
      <c r="F183" s="25"/>
      <c r="G183" s="25"/>
      <c r="H183" s="25"/>
      <c r="I183" s="28">
        <v>0.165</v>
      </c>
      <c r="J183" s="25">
        <v>99</v>
      </c>
      <c r="K183" s="25">
        <v>0</v>
      </c>
      <c r="L183" s="25">
        <v>99</v>
      </c>
      <c r="M183" s="36"/>
    </row>
    <row r="184" s="1" customFormat="1" ht="30" customHeight="1" spans="1:13">
      <c r="A184" s="19">
        <v>180</v>
      </c>
      <c r="B184" s="28" t="s">
        <v>316</v>
      </c>
      <c r="C184" s="39" t="s">
        <v>247</v>
      </c>
      <c r="D184" s="40" t="s">
        <v>101</v>
      </c>
      <c r="E184" s="28"/>
      <c r="F184" s="25"/>
      <c r="G184" s="25"/>
      <c r="H184" s="25"/>
      <c r="I184" s="28">
        <v>0.0765</v>
      </c>
      <c r="J184" s="25">
        <v>46</v>
      </c>
      <c r="K184" s="25">
        <v>0</v>
      </c>
      <c r="L184" s="25">
        <v>46</v>
      </c>
      <c r="M184" s="36"/>
    </row>
    <row r="185" s="1" customFormat="1" ht="30" customHeight="1" spans="1:13">
      <c r="A185" s="19">
        <v>181</v>
      </c>
      <c r="B185" s="28" t="s">
        <v>314</v>
      </c>
      <c r="C185" s="39" t="s">
        <v>146</v>
      </c>
      <c r="D185" s="40" t="s">
        <v>210</v>
      </c>
      <c r="E185" s="28"/>
      <c r="F185" s="25"/>
      <c r="G185" s="25"/>
      <c r="H185" s="25"/>
      <c r="I185" s="28">
        <v>0.042</v>
      </c>
      <c r="J185" s="25">
        <v>25</v>
      </c>
      <c r="K185" s="25">
        <v>0</v>
      </c>
      <c r="L185" s="25">
        <v>25</v>
      </c>
      <c r="M185" s="36"/>
    </row>
    <row r="186" s="1" customFormat="1" ht="30" customHeight="1" spans="1:13">
      <c r="A186" s="19">
        <v>182</v>
      </c>
      <c r="B186" s="28" t="s">
        <v>317</v>
      </c>
      <c r="C186" s="39" t="s">
        <v>81</v>
      </c>
      <c r="D186" s="40" t="s">
        <v>214</v>
      </c>
      <c r="E186" s="28"/>
      <c r="F186" s="25"/>
      <c r="G186" s="25"/>
      <c r="H186" s="25"/>
      <c r="I186" s="28">
        <v>0.03</v>
      </c>
      <c r="J186" s="25">
        <v>18</v>
      </c>
      <c r="K186" s="25">
        <v>0</v>
      </c>
      <c r="L186" s="25">
        <v>18</v>
      </c>
      <c r="M186" s="36"/>
    </row>
    <row r="187" s="1" customFormat="1" ht="30" customHeight="1" spans="1:13">
      <c r="A187" s="19">
        <v>183</v>
      </c>
      <c r="B187" s="28" t="s">
        <v>318</v>
      </c>
      <c r="C187" s="39" t="s">
        <v>146</v>
      </c>
      <c r="D187" s="40" t="s">
        <v>259</v>
      </c>
      <c r="E187" s="28">
        <v>0.05</v>
      </c>
      <c r="F187" s="25">
        <v>16080</v>
      </c>
      <c r="G187" s="30">
        <v>868</v>
      </c>
      <c r="H187" s="25">
        <v>54</v>
      </c>
      <c r="I187" s="28">
        <v>1.005</v>
      </c>
      <c r="J187" s="25">
        <v>603</v>
      </c>
      <c r="K187" s="25">
        <v>3015</v>
      </c>
      <c r="L187" s="25">
        <v>4540</v>
      </c>
      <c r="M187" s="36"/>
    </row>
    <row r="188" s="1" customFormat="1" ht="30" customHeight="1" spans="1:13">
      <c r="A188" s="19">
        <v>184</v>
      </c>
      <c r="B188" s="28" t="s">
        <v>319</v>
      </c>
      <c r="C188" s="39" t="s">
        <v>84</v>
      </c>
      <c r="D188" s="40" t="s">
        <v>208</v>
      </c>
      <c r="E188" s="28"/>
      <c r="F188" s="25"/>
      <c r="G188" s="25"/>
      <c r="H188" s="25"/>
      <c r="I188" s="28">
        <v>0.5025</v>
      </c>
      <c r="J188" s="25">
        <v>302</v>
      </c>
      <c r="K188" s="25">
        <v>0</v>
      </c>
      <c r="L188" s="25">
        <v>302</v>
      </c>
      <c r="M188" s="36"/>
    </row>
    <row r="189" s="1" customFormat="1" ht="30" customHeight="1" spans="1:13">
      <c r="A189" s="19">
        <v>185</v>
      </c>
      <c r="B189" s="28" t="s">
        <v>315</v>
      </c>
      <c r="C189" s="39" t="s">
        <v>111</v>
      </c>
      <c r="D189" s="29" t="s">
        <v>216</v>
      </c>
      <c r="E189" s="28"/>
      <c r="F189" s="25"/>
      <c r="G189" s="25"/>
      <c r="H189" s="25"/>
      <c r="I189" s="28">
        <v>0.0075</v>
      </c>
      <c r="J189" s="25">
        <v>5</v>
      </c>
      <c r="K189" s="25">
        <v>0</v>
      </c>
      <c r="L189" s="25">
        <v>5</v>
      </c>
      <c r="M189" s="36"/>
    </row>
    <row r="190" s="1" customFormat="1" ht="30" customHeight="1" spans="1:13">
      <c r="A190" s="19">
        <v>186</v>
      </c>
      <c r="B190" s="28" t="s">
        <v>320</v>
      </c>
      <c r="C190" s="39" t="s">
        <v>154</v>
      </c>
      <c r="D190" s="40" t="s">
        <v>230</v>
      </c>
      <c r="E190" s="28"/>
      <c r="F190" s="25"/>
      <c r="G190" s="25"/>
      <c r="H190" s="25"/>
      <c r="I190" s="28">
        <v>0.0075</v>
      </c>
      <c r="J190" s="25">
        <v>5</v>
      </c>
      <c r="K190" s="25">
        <v>0</v>
      </c>
      <c r="L190" s="25">
        <v>5</v>
      </c>
      <c r="M190" s="36"/>
    </row>
    <row r="191" s="1" customFormat="1" ht="30" customHeight="1" spans="1:13">
      <c r="A191" s="19">
        <v>187</v>
      </c>
      <c r="B191" s="28" t="s">
        <v>321</v>
      </c>
      <c r="C191" s="39" t="s">
        <v>177</v>
      </c>
      <c r="D191" s="40" t="s">
        <v>208</v>
      </c>
      <c r="E191" s="28"/>
      <c r="F191" s="25"/>
      <c r="G191" s="25"/>
      <c r="H191" s="25"/>
      <c r="I191" s="28">
        <v>0.09</v>
      </c>
      <c r="J191" s="25">
        <v>54</v>
      </c>
      <c r="K191" s="25">
        <v>0</v>
      </c>
      <c r="L191" s="25">
        <v>54</v>
      </c>
      <c r="M191" s="36"/>
    </row>
    <row r="192" s="1" customFormat="1" ht="30" customHeight="1" spans="1:13">
      <c r="A192" s="19">
        <v>188</v>
      </c>
      <c r="B192" s="28" t="s">
        <v>322</v>
      </c>
      <c r="C192" s="40" t="s">
        <v>323</v>
      </c>
      <c r="D192" s="40" t="s">
        <v>271</v>
      </c>
      <c r="E192" s="40"/>
      <c r="F192" s="40"/>
      <c r="G192" s="25"/>
      <c r="H192" s="40"/>
      <c r="I192" s="28">
        <v>0.0225</v>
      </c>
      <c r="J192" s="25">
        <v>14</v>
      </c>
      <c r="K192" s="25">
        <v>0</v>
      </c>
      <c r="L192" s="40">
        <v>14</v>
      </c>
      <c r="M192" s="36"/>
    </row>
    <row r="193" s="1" customFormat="1" ht="30" customHeight="1" spans="1:13">
      <c r="A193" s="19">
        <v>189</v>
      </c>
      <c r="B193" s="28" t="s">
        <v>321</v>
      </c>
      <c r="C193" s="40" t="s">
        <v>177</v>
      </c>
      <c r="D193" s="40" t="s">
        <v>208</v>
      </c>
      <c r="E193" s="40"/>
      <c r="F193" s="40"/>
      <c r="G193" s="25"/>
      <c r="H193" s="40"/>
      <c r="I193" s="28">
        <v>0.027</v>
      </c>
      <c r="J193" s="25">
        <v>16</v>
      </c>
      <c r="K193" s="25">
        <v>0</v>
      </c>
      <c r="L193" s="40">
        <v>16</v>
      </c>
      <c r="M193" s="36"/>
    </row>
    <row r="194" s="1" customFormat="1" ht="30" customHeight="1" spans="1:13">
      <c r="A194" s="19">
        <v>190</v>
      </c>
      <c r="B194" s="28" t="s">
        <v>324</v>
      </c>
      <c r="C194" s="40" t="s">
        <v>146</v>
      </c>
      <c r="D194" s="40" t="s">
        <v>230</v>
      </c>
      <c r="E194" s="40"/>
      <c r="F194" s="40"/>
      <c r="G194" s="25"/>
      <c r="H194" s="40"/>
      <c r="I194" s="28">
        <v>0.3345</v>
      </c>
      <c r="J194" s="25">
        <v>201</v>
      </c>
      <c r="K194" s="25">
        <v>0</v>
      </c>
      <c r="L194" s="40">
        <v>201</v>
      </c>
      <c r="M194" s="36"/>
    </row>
    <row r="195" s="1" customFormat="1" ht="30" customHeight="1" spans="1:13">
      <c r="A195" s="19">
        <v>191</v>
      </c>
      <c r="B195" s="28" t="s">
        <v>325</v>
      </c>
      <c r="C195" s="40" t="s">
        <v>87</v>
      </c>
      <c r="D195" s="40" t="s">
        <v>210</v>
      </c>
      <c r="E195" s="40"/>
      <c r="F195" s="40"/>
      <c r="G195" s="25"/>
      <c r="H195" s="40"/>
      <c r="I195" s="28">
        <v>1.17</v>
      </c>
      <c r="J195" s="25">
        <v>702</v>
      </c>
      <c r="K195" s="25">
        <v>0</v>
      </c>
      <c r="L195" s="40">
        <v>702</v>
      </c>
      <c r="M195" s="36"/>
    </row>
    <row r="196" s="1" customFormat="1" ht="30" customHeight="1" spans="1:13">
      <c r="A196" s="19">
        <v>192</v>
      </c>
      <c r="B196" s="28" t="s">
        <v>326</v>
      </c>
      <c r="C196" s="40" t="s">
        <v>92</v>
      </c>
      <c r="D196" s="40" t="s">
        <v>66</v>
      </c>
      <c r="E196" s="28">
        <v>0.05</v>
      </c>
      <c r="F196" s="40">
        <v>16080</v>
      </c>
      <c r="G196" s="30">
        <v>868</v>
      </c>
      <c r="H196" s="40">
        <v>54</v>
      </c>
      <c r="I196" s="28">
        <v>1.785</v>
      </c>
      <c r="J196" s="25">
        <v>1071</v>
      </c>
      <c r="K196" s="25">
        <v>3088.05</v>
      </c>
      <c r="L196" s="40">
        <v>5081</v>
      </c>
      <c r="M196" s="36"/>
    </row>
    <row r="197" s="1" customFormat="1" ht="30" customHeight="1" spans="1:13">
      <c r="A197" s="19">
        <v>193</v>
      </c>
      <c r="B197" s="28" t="s">
        <v>327</v>
      </c>
      <c r="C197" s="40" t="s">
        <v>94</v>
      </c>
      <c r="D197" s="40" t="s">
        <v>219</v>
      </c>
      <c r="E197" s="40"/>
      <c r="F197" s="40"/>
      <c r="G197" s="25"/>
      <c r="H197" s="40"/>
      <c r="I197" s="28">
        <v>0.903</v>
      </c>
      <c r="J197" s="25">
        <v>542</v>
      </c>
      <c r="K197" s="25">
        <v>0</v>
      </c>
      <c r="L197" s="40">
        <v>542</v>
      </c>
      <c r="M197" s="36"/>
    </row>
    <row r="198" s="1" customFormat="1" ht="30" customHeight="1" spans="1:13">
      <c r="A198" s="19">
        <v>194</v>
      </c>
      <c r="B198" s="28" t="s">
        <v>328</v>
      </c>
      <c r="C198" s="40" t="s">
        <v>100</v>
      </c>
      <c r="D198" s="40" t="s">
        <v>208</v>
      </c>
      <c r="E198" s="40"/>
      <c r="F198" s="40"/>
      <c r="G198" s="25"/>
      <c r="H198" s="40"/>
      <c r="I198" s="28">
        <v>0.096</v>
      </c>
      <c r="J198" s="25">
        <v>58</v>
      </c>
      <c r="K198" s="25">
        <v>0</v>
      </c>
      <c r="L198" s="40">
        <v>58</v>
      </c>
      <c r="M198" s="36"/>
    </row>
    <row r="199" s="1" customFormat="1" ht="30" customHeight="1" spans="1:13">
      <c r="A199" s="19">
        <v>195</v>
      </c>
      <c r="B199" s="28" t="s">
        <v>329</v>
      </c>
      <c r="C199" s="40" t="s">
        <v>81</v>
      </c>
      <c r="D199" s="40" t="s">
        <v>222</v>
      </c>
      <c r="E199" s="40"/>
      <c r="F199" s="40"/>
      <c r="G199" s="25"/>
      <c r="H199" s="40"/>
      <c r="I199" s="28">
        <v>0.09</v>
      </c>
      <c r="J199" s="25">
        <v>54</v>
      </c>
      <c r="K199" s="25">
        <v>0</v>
      </c>
      <c r="L199" s="40">
        <v>54</v>
      </c>
      <c r="M199" s="36"/>
    </row>
    <row r="200" s="1" customFormat="1" ht="30" customHeight="1" spans="1:13">
      <c r="A200" s="19">
        <v>196</v>
      </c>
      <c r="B200" s="28" t="s">
        <v>321</v>
      </c>
      <c r="C200" s="40" t="s">
        <v>177</v>
      </c>
      <c r="D200" s="40" t="s">
        <v>208</v>
      </c>
      <c r="E200" s="40"/>
      <c r="F200" s="40"/>
      <c r="G200" s="25"/>
      <c r="H200" s="40"/>
      <c r="I200" s="28">
        <v>0.045</v>
      </c>
      <c r="J200" s="25">
        <v>27</v>
      </c>
      <c r="K200" s="25">
        <v>0</v>
      </c>
      <c r="L200" s="40">
        <v>27</v>
      </c>
      <c r="M200" s="36"/>
    </row>
    <row r="201" s="1" customFormat="1" ht="30" customHeight="1" spans="1:13">
      <c r="A201" s="19">
        <v>197</v>
      </c>
      <c r="B201" s="28" t="s">
        <v>330</v>
      </c>
      <c r="C201" s="40" t="s">
        <v>100</v>
      </c>
      <c r="D201" s="40" t="s">
        <v>331</v>
      </c>
      <c r="E201" s="40"/>
      <c r="F201" s="40"/>
      <c r="G201" s="25"/>
      <c r="H201" s="40"/>
      <c r="I201" s="28">
        <v>0.045</v>
      </c>
      <c r="J201" s="25">
        <v>27</v>
      </c>
      <c r="K201" s="25">
        <v>0</v>
      </c>
      <c r="L201" s="40">
        <v>27</v>
      </c>
      <c r="M201" s="36"/>
    </row>
    <row r="202" s="1" customFormat="1" ht="30" customHeight="1" spans="1:13">
      <c r="A202" s="19">
        <v>198</v>
      </c>
      <c r="B202" s="28" t="s">
        <v>332</v>
      </c>
      <c r="C202" s="40" t="s">
        <v>94</v>
      </c>
      <c r="D202" s="40" t="s">
        <v>214</v>
      </c>
      <c r="E202" s="40"/>
      <c r="F202" s="40"/>
      <c r="G202" s="25"/>
      <c r="H202" s="40"/>
      <c r="I202" s="28">
        <v>0.054</v>
      </c>
      <c r="J202" s="25">
        <v>32</v>
      </c>
      <c r="K202" s="25">
        <v>0</v>
      </c>
      <c r="L202" s="40">
        <v>32</v>
      </c>
      <c r="M202" s="36"/>
    </row>
    <row r="203" s="1" customFormat="1" ht="30" customHeight="1" spans="1:13">
      <c r="A203" s="19">
        <v>199</v>
      </c>
      <c r="B203" s="28" t="s">
        <v>329</v>
      </c>
      <c r="C203" s="40" t="s">
        <v>81</v>
      </c>
      <c r="D203" s="40" t="s">
        <v>222</v>
      </c>
      <c r="E203" s="40"/>
      <c r="F203" s="40"/>
      <c r="G203" s="25"/>
      <c r="H203" s="40"/>
      <c r="I203" s="28">
        <v>0.045</v>
      </c>
      <c r="J203" s="25">
        <v>27</v>
      </c>
      <c r="K203" s="25">
        <v>0</v>
      </c>
      <c r="L203" s="40">
        <v>27</v>
      </c>
      <c r="M203" s="36"/>
    </row>
    <row r="204" s="1" customFormat="1" ht="30" customHeight="1" spans="1:13">
      <c r="A204" s="19">
        <v>200</v>
      </c>
      <c r="B204" s="28" t="s">
        <v>333</v>
      </c>
      <c r="C204" s="40" t="s">
        <v>78</v>
      </c>
      <c r="D204" s="40" t="s">
        <v>256</v>
      </c>
      <c r="E204" s="40"/>
      <c r="F204" s="40"/>
      <c r="G204" s="25"/>
      <c r="H204" s="40"/>
      <c r="I204" s="28">
        <v>0.03</v>
      </c>
      <c r="J204" s="25">
        <v>18</v>
      </c>
      <c r="K204" s="25">
        <v>0</v>
      </c>
      <c r="L204" s="40">
        <v>18</v>
      </c>
      <c r="M204" s="36"/>
    </row>
    <row r="205" s="1" customFormat="1" ht="30" customHeight="1" spans="1:13">
      <c r="A205" s="19">
        <v>201</v>
      </c>
      <c r="B205" s="28" t="s">
        <v>334</v>
      </c>
      <c r="C205" s="40" t="s">
        <v>118</v>
      </c>
      <c r="D205" s="40" t="s">
        <v>222</v>
      </c>
      <c r="E205" s="40"/>
      <c r="F205" s="40"/>
      <c r="G205" s="25"/>
      <c r="H205" s="40"/>
      <c r="I205" s="28">
        <v>0.0435</v>
      </c>
      <c r="J205" s="25">
        <v>26</v>
      </c>
      <c r="K205" s="25">
        <v>0</v>
      </c>
      <c r="L205" s="40">
        <v>26</v>
      </c>
      <c r="M205" s="36"/>
    </row>
    <row r="206" s="1" customFormat="1" ht="30" customHeight="1" spans="1:13">
      <c r="A206" s="19">
        <v>202</v>
      </c>
      <c r="B206" s="28" t="s">
        <v>335</v>
      </c>
      <c r="C206" s="40" t="s">
        <v>84</v>
      </c>
      <c r="D206" s="40" t="s">
        <v>225</v>
      </c>
      <c r="E206" s="40"/>
      <c r="F206" s="40"/>
      <c r="G206" s="25"/>
      <c r="H206" s="40"/>
      <c r="I206" s="28">
        <v>0.084</v>
      </c>
      <c r="J206" s="25">
        <v>50</v>
      </c>
      <c r="K206" s="25">
        <v>0</v>
      </c>
      <c r="L206" s="40">
        <v>50</v>
      </c>
      <c r="M206" s="36"/>
    </row>
    <row r="207" s="1" customFormat="1" ht="30" customHeight="1" spans="1:13">
      <c r="A207" s="19">
        <v>203</v>
      </c>
      <c r="B207" s="28" t="s">
        <v>336</v>
      </c>
      <c r="C207" s="40" t="s">
        <v>130</v>
      </c>
      <c r="D207" s="40" t="s">
        <v>310</v>
      </c>
      <c r="E207" s="40"/>
      <c r="F207" s="40"/>
      <c r="G207" s="25"/>
      <c r="H207" s="40"/>
      <c r="I207" s="28">
        <v>0.03</v>
      </c>
      <c r="J207" s="25">
        <v>18</v>
      </c>
      <c r="K207" s="25">
        <v>0</v>
      </c>
      <c r="L207" s="40">
        <v>18</v>
      </c>
      <c r="M207" s="36"/>
    </row>
    <row r="208" s="1" customFormat="1" ht="30" customHeight="1" spans="1:13">
      <c r="A208" s="19">
        <v>204</v>
      </c>
      <c r="B208" s="28" t="s">
        <v>337</v>
      </c>
      <c r="C208" s="40" t="s">
        <v>100</v>
      </c>
      <c r="D208" s="40" t="s">
        <v>208</v>
      </c>
      <c r="E208" s="40"/>
      <c r="F208" s="40"/>
      <c r="G208" s="25"/>
      <c r="H208" s="40"/>
      <c r="I208" s="28">
        <v>0.063</v>
      </c>
      <c r="J208" s="25">
        <v>38</v>
      </c>
      <c r="K208" s="25">
        <v>0</v>
      </c>
      <c r="L208" s="40">
        <v>38</v>
      </c>
      <c r="M208" s="36"/>
    </row>
    <row r="209" s="1" customFormat="1" ht="30" customHeight="1" spans="1:13">
      <c r="A209" s="19">
        <v>205</v>
      </c>
      <c r="B209" s="28" t="s">
        <v>338</v>
      </c>
      <c r="C209" s="40" t="s">
        <v>267</v>
      </c>
      <c r="D209" s="40" t="s">
        <v>277</v>
      </c>
      <c r="E209" s="40"/>
      <c r="F209" s="40"/>
      <c r="G209" s="25"/>
      <c r="H209" s="40"/>
      <c r="I209" s="28">
        <v>0.0495</v>
      </c>
      <c r="J209" s="25">
        <v>30</v>
      </c>
      <c r="K209" s="25">
        <v>0</v>
      </c>
      <c r="L209" s="40">
        <v>30</v>
      </c>
      <c r="M209" s="36"/>
    </row>
    <row r="210" s="1" customFormat="1" ht="30" customHeight="1" spans="1:13">
      <c r="A210" s="19">
        <v>206</v>
      </c>
      <c r="B210" s="28" t="s">
        <v>336</v>
      </c>
      <c r="C210" s="40" t="s">
        <v>130</v>
      </c>
      <c r="D210" s="40" t="s">
        <v>310</v>
      </c>
      <c r="E210" s="29">
        <v>0.05</v>
      </c>
      <c r="F210" s="40">
        <v>16080</v>
      </c>
      <c r="G210" s="30">
        <v>868</v>
      </c>
      <c r="H210" s="40">
        <v>54</v>
      </c>
      <c r="I210" s="28">
        <v>3.57</v>
      </c>
      <c r="J210" s="25">
        <v>2142</v>
      </c>
      <c r="K210" s="25">
        <v>3105.9</v>
      </c>
      <c r="L210" s="40">
        <v>6170</v>
      </c>
      <c r="M210" s="36"/>
    </row>
    <row r="211" s="1" customFormat="1" ht="30" customHeight="1" spans="1:13">
      <c r="A211" s="19">
        <v>207</v>
      </c>
      <c r="B211" s="28" t="s">
        <v>339</v>
      </c>
      <c r="C211" s="40" t="s">
        <v>87</v>
      </c>
      <c r="D211" s="40" t="s">
        <v>152</v>
      </c>
      <c r="E211" s="29">
        <v>0.05</v>
      </c>
      <c r="F211" s="40">
        <v>16080</v>
      </c>
      <c r="G211" s="30">
        <v>868</v>
      </c>
      <c r="H211" s="40">
        <v>54</v>
      </c>
      <c r="I211" s="28">
        <v>1.71</v>
      </c>
      <c r="J211" s="25">
        <v>1026</v>
      </c>
      <c r="K211" s="25">
        <v>3078</v>
      </c>
      <c r="L211" s="40">
        <v>5026</v>
      </c>
      <c r="M211" s="36"/>
    </row>
    <row r="212" s="1" customFormat="1" ht="30" customHeight="1" spans="1:13">
      <c r="A212" s="19">
        <v>208</v>
      </c>
      <c r="B212" s="28" t="s">
        <v>309</v>
      </c>
      <c r="C212" s="40" t="s">
        <v>154</v>
      </c>
      <c r="D212" s="40" t="s">
        <v>310</v>
      </c>
      <c r="E212" s="40"/>
      <c r="F212" s="40"/>
      <c r="G212" s="25"/>
      <c r="H212" s="40"/>
      <c r="I212" s="28">
        <v>0.195</v>
      </c>
      <c r="J212" s="25">
        <v>117</v>
      </c>
      <c r="K212" s="25">
        <v>0</v>
      </c>
      <c r="L212" s="40">
        <v>117</v>
      </c>
      <c r="M212" s="36"/>
    </row>
    <row r="213" s="1" customFormat="1" ht="30" customHeight="1" spans="1:13">
      <c r="A213" s="19">
        <v>209</v>
      </c>
      <c r="B213" s="28" t="s">
        <v>340</v>
      </c>
      <c r="C213" s="40" t="s">
        <v>100</v>
      </c>
      <c r="D213" s="40" t="s">
        <v>341</v>
      </c>
      <c r="E213" s="40"/>
      <c r="F213" s="40"/>
      <c r="G213" s="25"/>
      <c r="H213" s="40"/>
      <c r="I213" s="28">
        <v>0.1545</v>
      </c>
      <c r="J213" s="25">
        <v>103</v>
      </c>
      <c r="K213" s="25">
        <v>0</v>
      </c>
      <c r="L213" s="40">
        <v>103</v>
      </c>
      <c r="M213" s="36"/>
    </row>
    <row r="214" s="1" customFormat="1" ht="30" customHeight="1" spans="1:13">
      <c r="A214" s="19">
        <v>210</v>
      </c>
      <c r="B214" s="28" t="s">
        <v>342</v>
      </c>
      <c r="C214" s="40" t="s">
        <v>118</v>
      </c>
      <c r="D214" s="40" t="s">
        <v>343</v>
      </c>
      <c r="E214" s="40"/>
      <c r="F214" s="40"/>
      <c r="G214" s="25"/>
      <c r="H214" s="40"/>
      <c r="I214" s="28">
        <v>0.192</v>
      </c>
      <c r="J214" s="25">
        <v>115</v>
      </c>
      <c r="K214" s="25">
        <v>0</v>
      </c>
      <c r="L214" s="40">
        <v>115</v>
      </c>
      <c r="M214" s="36"/>
    </row>
    <row r="215" s="1" customFormat="1" ht="30" customHeight="1" spans="1:13">
      <c r="A215" s="19">
        <v>211</v>
      </c>
      <c r="B215" s="28" t="s">
        <v>344</v>
      </c>
      <c r="C215" s="40" t="s">
        <v>111</v>
      </c>
      <c r="D215" s="40" t="s">
        <v>345</v>
      </c>
      <c r="E215" s="40"/>
      <c r="F215" s="40"/>
      <c r="G215" s="25"/>
      <c r="H215" s="40"/>
      <c r="I215" s="28">
        <v>0.09</v>
      </c>
      <c r="J215" s="25">
        <v>54</v>
      </c>
      <c r="K215" s="25">
        <v>0</v>
      </c>
      <c r="L215" s="40">
        <v>54</v>
      </c>
      <c r="M215" s="36"/>
    </row>
    <row r="216" s="1" customFormat="1" ht="30" customHeight="1" spans="1:13">
      <c r="A216" s="19">
        <v>212</v>
      </c>
      <c r="B216" s="28" t="s">
        <v>346</v>
      </c>
      <c r="C216" s="40" t="s">
        <v>347</v>
      </c>
      <c r="D216" s="40" t="s">
        <v>348</v>
      </c>
      <c r="E216" s="40"/>
      <c r="F216" s="40"/>
      <c r="G216" s="25"/>
      <c r="H216" s="40"/>
      <c r="I216" s="28">
        <v>0.1125</v>
      </c>
      <c r="J216" s="25">
        <v>68</v>
      </c>
      <c r="K216" s="25">
        <v>0</v>
      </c>
      <c r="L216" s="40">
        <v>68</v>
      </c>
      <c r="M216" s="36"/>
    </row>
    <row r="217" s="1" customFormat="1" ht="30" customHeight="1" spans="1:13">
      <c r="A217" s="19">
        <v>213</v>
      </c>
      <c r="B217" s="28" t="s">
        <v>330</v>
      </c>
      <c r="C217" s="40" t="s">
        <v>111</v>
      </c>
      <c r="D217" s="40" t="s">
        <v>216</v>
      </c>
      <c r="E217" s="29">
        <v>0.05</v>
      </c>
      <c r="F217" s="40">
        <v>16080</v>
      </c>
      <c r="G217" s="30">
        <v>868</v>
      </c>
      <c r="H217" s="40">
        <v>54</v>
      </c>
      <c r="I217" s="28">
        <v>1.662</v>
      </c>
      <c r="J217" s="25">
        <v>997</v>
      </c>
      <c r="K217" s="25">
        <v>3079.686</v>
      </c>
      <c r="L217" s="40">
        <v>4999</v>
      </c>
      <c r="M217" s="36"/>
    </row>
    <row r="218" s="1" customFormat="1" ht="30" customHeight="1" spans="1:13">
      <c r="A218" s="19">
        <v>214</v>
      </c>
      <c r="B218" s="28" t="s">
        <v>330</v>
      </c>
      <c r="C218" s="40" t="s">
        <v>111</v>
      </c>
      <c r="D218" s="40" t="s">
        <v>216</v>
      </c>
      <c r="E218" s="40"/>
      <c r="F218" s="40"/>
      <c r="G218" s="25"/>
      <c r="H218" s="40"/>
      <c r="I218" s="28">
        <v>1.212</v>
      </c>
      <c r="J218" s="25">
        <v>727</v>
      </c>
      <c r="K218" s="25">
        <v>0</v>
      </c>
      <c r="L218" s="40">
        <v>727</v>
      </c>
      <c r="M218" s="36"/>
    </row>
    <row r="219" s="1" customFormat="1" ht="30" customHeight="1" spans="1:13">
      <c r="A219" s="19">
        <v>215</v>
      </c>
      <c r="B219" s="28" t="s">
        <v>349</v>
      </c>
      <c r="C219" s="40" t="s">
        <v>118</v>
      </c>
      <c r="D219" s="40" t="s">
        <v>101</v>
      </c>
      <c r="E219" s="29">
        <v>0.05</v>
      </c>
      <c r="F219" s="40">
        <v>16080</v>
      </c>
      <c r="G219" s="30">
        <v>868</v>
      </c>
      <c r="H219" s="40">
        <v>54</v>
      </c>
      <c r="I219" s="28">
        <v>3.1095</v>
      </c>
      <c r="J219" s="25">
        <v>1866</v>
      </c>
      <c r="K219" s="25">
        <v>3109.5</v>
      </c>
      <c r="L219" s="40">
        <v>5898</v>
      </c>
      <c r="M219" s="36"/>
    </row>
    <row r="220" s="1" customFormat="1" ht="30" customHeight="1" spans="1:13">
      <c r="A220" s="19">
        <v>216</v>
      </c>
      <c r="B220" s="28" t="s">
        <v>340</v>
      </c>
      <c r="C220" s="40" t="s">
        <v>100</v>
      </c>
      <c r="D220" s="40" t="s">
        <v>341</v>
      </c>
      <c r="E220" s="40"/>
      <c r="F220" s="40"/>
      <c r="G220" s="25"/>
      <c r="H220" s="40"/>
      <c r="I220" s="28">
        <v>0.0075</v>
      </c>
      <c r="J220" s="25">
        <v>5</v>
      </c>
      <c r="K220" s="25">
        <v>0</v>
      </c>
      <c r="L220" s="40">
        <v>5</v>
      </c>
      <c r="M220" s="36"/>
    </row>
    <row r="221" s="1" customFormat="1" ht="30" customHeight="1" spans="1:13">
      <c r="A221" s="19">
        <v>217</v>
      </c>
      <c r="B221" s="28" t="s">
        <v>265</v>
      </c>
      <c r="C221" s="40" t="s">
        <v>118</v>
      </c>
      <c r="D221" s="40" t="s">
        <v>210</v>
      </c>
      <c r="E221" s="40"/>
      <c r="F221" s="40"/>
      <c r="G221" s="25"/>
      <c r="H221" s="40"/>
      <c r="I221" s="28">
        <v>0.49</v>
      </c>
      <c r="J221" s="25">
        <v>1764</v>
      </c>
      <c r="K221" s="25"/>
      <c r="L221" s="40">
        <v>1764</v>
      </c>
      <c r="M221" s="36"/>
    </row>
    <row r="222" s="1" customFormat="1" ht="30" customHeight="1" spans="1:13">
      <c r="A222" s="19">
        <v>218</v>
      </c>
      <c r="B222" s="28" t="s">
        <v>350</v>
      </c>
      <c r="C222" s="40" t="s">
        <v>84</v>
      </c>
      <c r="D222" s="40" t="s">
        <v>214</v>
      </c>
      <c r="E222" s="40"/>
      <c r="F222" s="40"/>
      <c r="G222" s="25"/>
      <c r="H222" s="40"/>
      <c r="I222" s="28">
        <v>0.37</v>
      </c>
      <c r="J222" s="25">
        <v>223</v>
      </c>
      <c r="K222" s="25"/>
      <c r="L222" s="40">
        <v>223</v>
      </c>
      <c r="M222" s="36"/>
    </row>
    <row r="223" s="1" customFormat="1" ht="30" customHeight="1" spans="1:13">
      <c r="A223" s="19">
        <v>219</v>
      </c>
      <c r="B223" s="28" t="s">
        <v>350</v>
      </c>
      <c r="C223" s="40" t="s">
        <v>84</v>
      </c>
      <c r="D223" s="40" t="s">
        <v>214</v>
      </c>
      <c r="E223" s="40"/>
      <c r="F223" s="40"/>
      <c r="G223" s="25"/>
      <c r="H223" s="40"/>
      <c r="I223" s="28">
        <v>0.11</v>
      </c>
      <c r="J223" s="25">
        <v>63</v>
      </c>
      <c r="K223" s="25"/>
      <c r="L223" s="40">
        <v>63</v>
      </c>
      <c r="M223" s="36"/>
    </row>
    <row r="224" s="1" customFormat="1" ht="30" customHeight="1" spans="1:13">
      <c r="A224" s="19">
        <v>220</v>
      </c>
      <c r="B224" s="28" t="s">
        <v>351</v>
      </c>
      <c r="C224" s="40" t="s">
        <v>97</v>
      </c>
      <c r="D224" s="40" t="s">
        <v>300</v>
      </c>
      <c r="E224" s="40"/>
      <c r="F224" s="40"/>
      <c r="G224" s="25"/>
      <c r="H224" s="40"/>
      <c r="I224" s="28">
        <v>0.04</v>
      </c>
      <c r="J224" s="25">
        <v>24</v>
      </c>
      <c r="K224" s="25"/>
      <c r="L224" s="40">
        <v>24</v>
      </c>
      <c r="M224" s="36"/>
    </row>
    <row r="225" s="1" customFormat="1" ht="30" customHeight="1" spans="1:13">
      <c r="A225" s="19">
        <v>221</v>
      </c>
      <c r="B225" s="28" t="s">
        <v>352</v>
      </c>
      <c r="C225" s="40" t="s">
        <v>100</v>
      </c>
      <c r="D225" s="40" t="s">
        <v>256</v>
      </c>
      <c r="E225" s="40"/>
      <c r="F225" s="40"/>
      <c r="G225" s="25"/>
      <c r="H225" s="40"/>
      <c r="I225" s="28">
        <v>0.1605</v>
      </c>
      <c r="J225" s="25">
        <v>96</v>
      </c>
      <c r="K225" s="25">
        <v>0</v>
      </c>
      <c r="L225" s="40">
        <v>96</v>
      </c>
      <c r="M225" s="36"/>
    </row>
    <row r="226" s="1" customFormat="1" ht="30" customHeight="1" spans="1:13">
      <c r="A226" s="19">
        <v>222</v>
      </c>
      <c r="B226" s="28" t="s">
        <v>353</v>
      </c>
      <c r="C226" s="40" t="s">
        <v>92</v>
      </c>
      <c r="D226" s="40" t="s">
        <v>354</v>
      </c>
      <c r="E226" s="29">
        <v>0.05</v>
      </c>
      <c r="F226" s="40">
        <v>16080</v>
      </c>
      <c r="G226" s="25">
        <v>868</v>
      </c>
      <c r="H226" s="40">
        <v>54</v>
      </c>
      <c r="I226" s="28">
        <v>1.2</v>
      </c>
      <c r="J226" s="25">
        <v>720</v>
      </c>
      <c r="K226" s="25">
        <v>3654</v>
      </c>
      <c r="L226" s="40">
        <v>5296</v>
      </c>
      <c r="M226" s="36"/>
    </row>
    <row r="227" s="1" customFormat="1" ht="30" customHeight="1" spans="1:13">
      <c r="A227" s="19">
        <v>223</v>
      </c>
      <c r="B227" s="28" t="s">
        <v>355</v>
      </c>
      <c r="C227" s="40" t="s">
        <v>78</v>
      </c>
      <c r="D227" s="40" t="s">
        <v>271</v>
      </c>
      <c r="E227" s="29">
        <v>0.05</v>
      </c>
      <c r="F227" s="40">
        <v>16080</v>
      </c>
      <c r="G227" s="25">
        <v>868</v>
      </c>
      <c r="H227" s="40">
        <v>54</v>
      </c>
      <c r="I227" s="28">
        <v>1.34</v>
      </c>
      <c r="J227" s="25">
        <v>804</v>
      </c>
      <c r="K227" s="25">
        <v>4037</v>
      </c>
      <c r="L227" s="40">
        <v>5763</v>
      </c>
      <c r="M227" s="36"/>
    </row>
    <row r="228" s="1" customFormat="1" ht="30" customHeight="1" spans="1:13">
      <c r="A228" s="19">
        <v>224</v>
      </c>
      <c r="B228" s="28" t="s">
        <v>356</v>
      </c>
      <c r="C228" s="40" t="s">
        <v>118</v>
      </c>
      <c r="D228" s="40" t="s">
        <v>297</v>
      </c>
      <c r="E228" s="29">
        <v>0.05</v>
      </c>
      <c r="F228" s="40">
        <v>16080</v>
      </c>
      <c r="G228" s="25">
        <v>868</v>
      </c>
      <c r="H228" s="40">
        <v>54</v>
      </c>
      <c r="I228" s="28">
        <v>1.22</v>
      </c>
      <c r="J228" s="25">
        <v>732</v>
      </c>
      <c r="K228" s="25">
        <v>3666</v>
      </c>
      <c r="L228" s="40">
        <v>5320</v>
      </c>
      <c r="M228" s="36"/>
    </row>
    <row r="229" s="1" customFormat="1" ht="30" customHeight="1" spans="1:13">
      <c r="A229" s="19">
        <v>225</v>
      </c>
      <c r="B229" s="28" t="s">
        <v>357</v>
      </c>
      <c r="C229" s="40" t="s">
        <v>87</v>
      </c>
      <c r="D229" s="40" t="s">
        <v>208</v>
      </c>
      <c r="E229" s="29">
        <v>0.05</v>
      </c>
      <c r="F229" s="40">
        <v>16080</v>
      </c>
      <c r="G229" s="25">
        <v>868</v>
      </c>
      <c r="H229" s="40">
        <v>54</v>
      </c>
      <c r="I229" s="28">
        <v>1.37</v>
      </c>
      <c r="J229" s="25">
        <v>816</v>
      </c>
      <c r="K229" s="25">
        <v>4092</v>
      </c>
      <c r="L229" s="40">
        <v>5830</v>
      </c>
      <c r="M229" s="36"/>
    </row>
    <row r="230" s="1" customFormat="1" ht="30" customHeight="1" spans="1:13">
      <c r="A230" s="19">
        <v>226</v>
      </c>
      <c r="B230" s="28" t="s">
        <v>358</v>
      </c>
      <c r="C230" s="40" t="s">
        <v>100</v>
      </c>
      <c r="D230" s="40" t="s">
        <v>230</v>
      </c>
      <c r="E230" s="29">
        <v>0.05</v>
      </c>
      <c r="F230" s="40">
        <v>16080</v>
      </c>
      <c r="G230" s="25">
        <v>868</v>
      </c>
      <c r="H230" s="40">
        <v>54</v>
      </c>
      <c r="I230" s="28">
        <v>1.18</v>
      </c>
      <c r="J230" s="25">
        <v>708</v>
      </c>
      <c r="K230" s="25">
        <v>3558</v>
      </c>
      <c r="L230" s="40">
        <v>5188</v>
      </c>
      <c r="M230" s="36"/>
    </row>
    <row r="231" s="1" customFormat="1" ht="30" customHeight="1" spans="1:13">
      <c r="A231" s="19">
        <v>227</v>
      </c>
      <c r="B231" s="28" t="s">
        <v>359</v>
      </c>
      <c r="C231" s="40" t="s">
        <v>87</v>
      </c>
      <c r="D231" s="40" t="s">
        <v>360</v>
      </c>
      <c r="E231" s="29">
        <v>0.05</v>
      </c>
      <c r="F231" s="40">
        <v>16080</v>
      </c>
      <c r="G231" s="25">
        <v>868</v>
      </c>
      <c r="H231" s="40">
        <v>54</v>
      </c>
      <c r="I231" s="28">
        <v>0.9</v>
      </c>
      <c r="J231" s="25">
        <v>540</v>
      </c>
      <c r="K231" s="25">
        <v>2700</v>
      </c>
      <c r="L231" s="40">
        <v>4162</v>
      </c>
      <c r="M231" s="36"/>
    </row>
    <row r="232" s="1" customFormat="1" ht="30" customHeight="1" spans="1:13">
      <c r="A232" s="19">
        <v>228</v>
      </c>
      <c r="B232" s="28" t="s">
        <v>361</v>
      </c>
      <c r="C232" s="40" t="s">
        <v>267</v>
      </c>
      <c r="D232" s="40" t="s">
        <v>362</v>
      </c>
      <c r="E232" s="29">
        <v>0.05</v>
      </c>
      <c r="F232" s="40">
        <v>16080</v>
      </c>
      <c r="G232" s="25">
        <v>868</v>
      </c>
      <c r="H232" s="40">
        <v>54</v>
      </c>
      <c r="I232" s="28">
        <v>1.23</v>
      </c>
      <c r="J232" s="25">
        <v>738</v>
      </c>
      <c r="K232" s="25">
        <v>3690</v>
      </c>
      <c r="L232" s="40">
        <v>5350</v>
      </c>
      <c r="M232" s="36"/>
    </row>
    <row r="233" s="1" customFormat="1" ht="30" customHeight="1" spans="1:13">
      <c r="A233" s="19">
        <v>229</v>
      </c>
      <c r="B233" s="28" t="s">
        <v>363</v>
      </c>
      <c r="C233" s="40" t="s">
        <v>84</v>
      </c>
      <c r="D233" s="40" t="s">
        <v>362</v>
      </c>
      <c r="E233" s="29">
        <v>0.05</v>
      </c>
      <c r="F233" s="40">
        <v>16080</v>
      </c>
      <c r="G233" s="25">
        <v>868</v>
      </c>
      <c r="H233" s="40">
        <v>54</v>
      </c>
      <c r="I233" s="28">
        <v>0.86</v>
      </c>
      <c r="J233" s="25">
        <v>516</v>
      </c>
      <c r="K233" s="25">
        <v>2612</v>
      </c>
      <c r="L233" s="40">
        <v>4050</v>
      </c>
      <c r="M233" s="36"/>
    </row>
    <row r="234" s="1" customFormat="1" ht="30" customHeight="1" spans="1:13">
      <c r="A234" s="19">
        <v>230</v>
      </c>
      <c r="B234" s="39" t="s">
        <v>364</v>
      </c>
      <c r="C234" s="40" t="s">
        <v>94</v>
      </c>
      <c r="D234" s="40" t="s">
        <v>256</v>
      </c>
      <c r="E234" s="29"/>
      <c r="F234" s="40"/>
      <c r="G234" s="25"/>
      <c r="H234" s="40"/>
      <c r="I234" s="28">
        <v>0.5</v>
      </c>
      <c r="J234" s="25">
        <v>600</v>
      </c>
      <c r="K234" s="25">
        <f t="shared" ref="K234:K240" si="2">I234*800</f>
        <v>400</v>
      </c>
      <c r="L234" s="39">
        <v>1000</v>
      </c>
      <c r="M234" s="36"/>
    </row>
    <row r="235" s="1" customFormat="1" ht="30" customHeight="1" spans="1:13">
      <c r="A235" s="19">
        <v>231</v>
      </c>
      <c r="B235" s="39" t="s">
        <v>365</v>
      </c>
      <c r="C235" s="40" t="s">
        <v>111</v>
      </c>
      <c r="D235" s="40" t="s">
        <v>366</v>
      </c>
      <c r="E235" s="29"/>
      <c r="F235" s="40"/>
      <c r="G235" s="25"/>
      <c r="H235" s="40"/>
      <c r="I235" s="28">
        <v>0.74</v>
      </c>
      <c r="J235" s="25">
        <v>888</v>
      </c>
      <c r="K235" s="25">
        <f t="shared" si="2"/>
        <v>592</v>
      </c>
      <c r="L235" s="39">
        <v>1470</v>
      </c>
      <c r="M235" s="36"/>
    </row>
    <row r="236" s="1" customFormat="1" ht="30" customHeight="1" spans="1:13">
      <c r="A236" s="19">
        <v>232</v>
      </c>
      <c r="B236" s="39" t="s">
        <v>367</v>
      </c>
      <c r="C236" s="40" t="s">
        <v>81</v>
      </c>
      <c r="D236" s="40" t="s">
        <v>310</v>
      </c>
      <c r="E236" s="29"/>
      <c r="F236" s="40"/>
      <c r="G236" s="25"/>
      <c r="H236" s="40"/>
      <c r="I236" s="28">
        <v>1.28</v>
      </c>
      <c r="J236" s="25">
        <v>1536</v>
      </c>
      <c r="K236" s="25">
        <v>1014</v>
      </c>
      <c r="L236" s="39">
        <v>2550</v>
      </c>
      <c r="M236" s="36"/>
    </row>
    <row r="237" s="1" customFormat="1" ht="30" customHeight="1" spans="1:13">
      <c r="A237" s="19">
        <v>233</v>
      </c>
      <c r="B237" s="39" t="s">
        <v>368</v>
      </c>
      <c r="C237" s="40" t="s">
        <v>369</v>
      </c>
      <c r="D237" s="40" t="s">
        <v>208</v>
      </c>
      <c r="E237" s="29"/>
      <c r="F237" s="40"/>
      <c r="G237" s="25"/>
      <c r="H237" s="40"/>
      <c r="I237" s="28">
        <v>0.5</v>
      </c>
      <c r="J237" s="25">
        <v>600</v>
      </c>
      <c r="K237" s="25">
        <f t="shared" si="2"/>
        <v>400</v>
      </c>
      <c r="L237" s="39">
        <v>1000</v>
      </c>
      <c r="M237" s="36"/>
    </row>
    <row r="238" s="1" customFormat="1" ht="30" customHeight="1" spans="1:13">
      <c r="A238" s="19">
        <v>234</v>
      </c>
      <c r="B238" s="39" t="s">
        <v>370</v>
      </c>
      <c r="C238" s="40" t="s">
        <v>81</v>
      </c>
      <c r="D238" s="40" t="s">
        <v>184</v>
      </c>
      <c r="E238" s="29"/>
      <c r="F238" s="40"/>
      <c r="G238" s="25"/>
      <c r="H238" s="40"/>
      <c r="I238" s="28">
        <v>1.05</v>
      </c>
      <c r="J238" s="25">
        <v>1260</v>
      </c>
      <c r="K238" s="25">
        <f t="shared" si="2"/>
        <v>840</v>
      </c>
      <c r="L238" s="39">
        <v>2100</v>
      </c>
      <c r="M238" s="36"/>
    </row>
    <row r="239" s="1" customFormat="1" ht="30" customHeight="1" spans="1:13">
      <c r="A239" s="19">
        <v>235</v>
      </c>
      <c r="B239" s="39" t="s">
        <v>371</v>
      </c>
      <c r="C239" s="40" t="s">
        <v>177</v>
      </c>
      <c r="D239" s="40" t="s">
        <v>90</v>
      </c>
      <c r="E239" s="29"/>
      <c r="F239" s="40"/>
      <c r="G239" s="25"/>
      <c r="H239" s="40"/>
      <c r="I239" s="28">
        <v>0.5</v>
      </c>
      <c r="J239" s="25">
        <v>600</v>
      </c>
      <c r="K239" s="25">
        <f t="shared" si="2"/>
        <v>400</v>
      </c>
      <c r="L239" s="39">
        <v>1000</v>
      </c>
      <c r="M239" s="36"/>
    </row>
    <row r="240" s="1" customFormat="1" ht="30" customHeight="1" spans="1:13">
      <c r="A240" s="19">
        <v>236</v>
      </c>
      <c r="B240" s="39" t="s">
        <v>372</v>
      </c>
      <c r="C240" s="40" t="s">
        <v>92</v>
      </c>
      <c r="D240" s="40" t="s">
        <v>300</v>
      </c>
      <c r="E240" s="29"/>
      <c r="F240" s="40"/>
      <c r="G240" s="25"/>
      <c r="H240" s="40"/>
      <c r="I240" s="28">
        <v>0.6</v>
      </c>
      <c r="J240" s="25">
        <v>720</v>
      </c>
      <c r="K240" s="25">
        <f t="shared" si="2"/>
        <v>480</v>
      </c>
      <c r="L240" s="39">
        <v>1200</v>
      </c>
      <c r="M240" s="36"/>
    </row>
    <row r="241" s="1" customFormat="1" ht="30" customHeight="1" spans="1:13">
      <c r="A241" s="19">
        <v>237</v>
      </c>
      <c r="B241" s="39" t="s">
        <v>349</v>
      </c>
      <c r="C241" s="40" t="s">
        <v>118</v>
      </c>
      <c r="D241" s="40" t="s">
        <v>101</v>
      </c>
      <c r="E241" s="29"/>
      <c r="F241" s="40"/>
      <c r="G241" s="25"/>
      <c r="H241" s="40"/>
      <c r="I241" s="28">
        <v>0.78</v>
      </c>
      <c r="J241" s="25">
        <v>936</v>
      </c>
      <c r="K241" s="25">
        <v>614</v>
      </c>
      <c r="L241" s="39">
        <v>1550</v>
      </c>
      <c r="M241" s="36"/>
    </row>
    <row r="242" s="1" customFormat="1" ht="30" customHeight="1" spans="1:13">
      <c r="A242" s="19">
        <v>238</v>
      </c>
      <c r="B242" s="39" t="s">
        <v>373</v>
      </c>
      <c r="C242" s="40" t="s">
        <v>111</v>
      </c>
      <c r="D242" s="40" t="s">
        <v>374</v>
      </c>
      <c r="E242" s="29"/>
      <c r="F242" s="40"/>
      <c r="G242" s="25"/>
      <c r="H242" s="40"/>
      <c r="I242" s="28">
        <v>0.79</v>
      </c>
      <c r="J242" s="25">
        <v>948</v>
      </c>
      <c r="K242" s="25">
        <f t="shared" ref="K242:K245" si="3">I242*800</f>
        <v>632</v>
      </c>
      <c r="L242" s="39">
        <v>1580</v>
      </c>
      <c r="M242" s="36"/>
    </row>
    <row r="243" s="1" customFormat="1" ht="30" customHeight="1" spans="1:13">
      <c r="A243" s="19">
        <v>239</v>
      </c>
      <c r="B243" s="39" t="s">
        <v>301</v>
      </c>
      <c r="C243" s="40" t="s">
        <v>118</v>
      </c>
      <c r="D243" s="40" t="s">
        <v>178</v>
      </c>
      <c r="E243" s="29"/>
      <c r="F243" s="40"/>
      <c r="G243" s="25"/>
      <c r="H243" s="40"/>
      <c r="I243" s="28">
        <v>0.3</v>
      </c>
      <c r="J243" s="25">
        <v>360</v>
      </c>
      <c r="K243" s="25">
        <f t="shared" si="3"/>
        <v>240</v>
      </c>
      <c r="L243" s="39">
        <v>600</v>
      </c>
      <c r="M243" s="36"/>
    </row>
    <row r="244" s="1" customFormat="1" ht="30" customHeight="1" spans="1:13">
      <c r="A244" s="19">
        <v>240</v>
      </c>
      <c r="B244" s="39" t="s">
        <v>375</v>
      </c>
      <c r="C244" s="40" t="s">
        <v>376</v>
      </c>
      <c r="D244" s="40" t="s">
        <v>377</v>
      </c>
      <c r="E244" s="29"/>
      <c r="F244" s="40"/>
      <c r="G244" s="25"/>
      <c r="H244" s="40"/>
      <c r="I244" s="28">
        <v>0.45</v>
      </c>
      <c r="J244" s="25">
        <v>540</v>
      </c>
      <c r="K244" s="25">
        <f t="shared" si="3"/>
        <v>360</v>
      </c>
      <c r="L244" s="39">
        <v>900</v>
      </c>
      <c r="M244" s="36"/>
    </row>
    <row r="245" s="1" customFormat="1" ht="30" customHeight="1" spans="1:13">
      <c r="A245" s="19">
        <v>241</v>
      </c>
      <c r="B245" s="39" t="s">
        <v>378</v>
      </c>
      <c r="C245" s="40" t="s">
        <v>379</v>
      </c>
      <c r="D245" s="40" t="s">
        <v>297</v>
      </c>
      <c r="E245" s="29"/>
      <c r="F245" s="40"/>
      <c r="G245" s="25"/>
      <c r="H245" s="40"/>
      <c r="I245" s="28">
        <v>0.5</v>
      </c>
      <c r="J245" s="25">
        <v>600</v>
      </c>
      <c r="K245" s="25">
        <f t="shared" si="3"/>
        <v>400</v>
      </c>
      <c r="L245" s="39">
        <v>1000</v>
      </c>
      <c r="M245" s="36"/>
    </row>
    <row r="246" s="1" customFormat="1" ht="30" customHeight="1" spans="1:13">
      <c r="A246" s="19">
        <v>242</v>
      </c>
      <c r="B246" s="39" t="s">
        <v>298</v>
      </c>
      <c r="C246" s="40" t="s">
        <v>94</v>
      </c>
      <c r="D246" s="40" t="s">
        <v>219</v>
      </c>
      <c r="E246" s="29"/>
      <c r="F246" s="40"/>
      <c r="G246" s="25"/>
      <c r="H246" s="40"/>
      <c r="I246" s="28">
        <v>0.57</v>
      </c>
      <c r="J246" s="25">
        <v>684</v>
      </c>
      <c r="K246" s="25">
        <v>446</v>
      </c>
      <c r="L246" s="39">
        <v>1130</v>
      </c>
      <c r="M246" s="36"/>
    </row>
    <row r="247" s="1" customFormat="1" ht="30" customHeight="1" spans="1:13">
      <c r="A247" s="19">
        <v>243</v>
      </c>
      <c r="B247" s="39" t="s">
        <v>380</v>
      </c>
      <c r="C247" s="40" t="s">
        <v>94</v>
      </c>
      <c r="D247" s="40" t="s">
        <v>230</v>
      </c>
      <c r="E247" s="29"/>
      <c r="F247" s="40"/>
      <c r="G247" s="25"/>
      <c r="H247" s="40"/>
      <c r="I247" s="28">
        <v>1.18</v>
      </c>
      <c r="J247" s="25">
        <v>1416</v>
      </c>
      <c r="K247" s="25">
        <v>934</v>
      </c>
      <c r="L247" s="39">
        <v>2350</v>
      </c>
      <c r="M247" s="36"/>
    </row>
    <row r="248" s="1" customFormat="1" ht="30" customHeight="1" spans="1:13">
      <c r="A248" s="19">
        <v>244</v>
      </c>
      <c r="B248" s="39" t="s">
        <v>381</v>
      </c>
      <c r="C248" s="40" t="s">
        <v>118</v>
      </c>
      <c r="D248" s="40" t="s">
        <v>225</v>
      </c>
      <c r="E248" s="29"/>
      <c r="F248" s="40"/>
      <c r="G248" s="25"/>
      <c r="H248" s="40"/>
      <c r="I248" s="28">
        <v>0.83</v>
      </c>
      <c r="J248" s="25">
        <v>996</v>
      </c>
      <c r="K248" s="25">
        <v>654</v>
      </c>
      <c r="L248" s="39">
        <v>1650</v>
      </c>
      <c r="M248" s="36"/>
    </row>
    <row r="249" s="1" customFormat="1" ht="30" customHeight="1" spans="1:13">
      <c r="A249" s="19">
        <v>245</v>
      </c>
      <c r="B249" s="39" t="s">
        <v>382</v>
      </c>
      <c r="C249" s="40" t="s">
        <v>146</v>
      </c>
      <c r="D249" s="40" t="s">
        <v>178</v>
      </c>
      <c r="E249" s="29"/>
      <c r="F249" s="40"/>
      <c r="G249" s="25"/>
      <c r="H249" s="40"/>
      <c r="I249" s="28">
        <v>0.3</v>
      </c>
      <c r="J249" s="25">
        <v>360</v>
      </c>
      <c r="K249" s="25">
        <v>540</v>
      </c>
      <c r="L249" s="39">
        <v>900</v>
      </c>
      <c r="M249" s="36"/>
    </row>
    <row r="250" s="1" customFormat="1" ht="30" customHeight="1" spans="1:13">
      <c r="A250" s="19">
        <v>246</v>
      </c>
      <c r="B250" s="39" t="s">
        <v>383</v>
      </c>
      <c r="C250" s="40" t="s">
        <v>84</v>
      </c>
      <c r="D250" s="40" t="s">
        <v>214</v>
      </c>
      <c r="E250" s="29"/>
      <c r="F250" s="40"/>
      <c r="G250" s="25"/>
      <c r="H250" s="40"/>
      <c r="I250" s="28">
        <v>0.8</v>
      </c>
      <c r="J250" s="25">
        <v>960</v>
      </c>
      <c r="K250" s="25">
        <f t="shared" ref="K250:K254" si="4">I250*800</f>
        <v>640</v>
      </c>
      <c r="L250" s="39">
        <v>1600</v>
      </c>
      <c r="M250" s="36"/>
    </row>
    <row r="251" s="1" customFormat="1" ht="30" customHeight="1" spans="1:13">
      <c r="A251" s="19">
        <v>247</v>
      </c>
      <c r="B251" s="39" t="s">
        <v>384</v>
      </c>
      <c r="C251" s="40" t="s">
        <v>78</v>
      </c>
      <c r="D251" s="40" t="s">
        <v>385</v>
      </c>
      <c r="E251" s="29"/>
      <c r="F251" s="40"/>
      <c r="G251" s="25"/>
      <c r="H251" s="40"/>
      <c r="I251" s="28">
        <v>0.58</v>
      </c>
      <c r="J251" s="25">
        <v>696</v>
      </c>
      <c r="K251" s="25">
        <v>454</v>
      </c>
      <c r="L251" s="39">
        <v>1150</v>
      </c>
      <c r="M251" s="36"/>
    </row>
    <row r="252" s="1" customFormat="1" ht="30" customHeight="1" spans="1:13">
      <c r="A252" s="19">
        <v>248</v>
      </c>
      <c r="B252" s="39" t="s">
        <v>386</v>
      </c>
      <c r="C252" s="40" t="s">
        <v>84</v>
      </c>
      <c r="D252" s="40" t="s">
        <v>310</v>
      </c>
      <c r="E252" s="29"/>
      <c r="F252" s="40"/>
      <c r="G252" s="25"/>
      <c r="H252" s="40"/>
      <c r="I252" s="28">
        <v>0.75</v>
      </c>
      <c r="J252" s="25">
        <v>900</v>
      </c>
      <c r="K252" s="25">
        <f t="shared" si="4"/>
        <v>600</v>
      </c>
      <c r="L252" s="39">
        <v>1500</v>
      </c>
      <c r="M252" s="36"/>
    </row>
    <row r="253" s="1" customFormat="1" ht="30" customHeight="1" spans="1:13">
      <c r="A253" s="19">
        <v>249</v>
      </c>
      <c r="B253" s="39" t="s">
        <v>387</v>
      </c>
      <c r="C253" s="40" t="s">
        <v>94</v>
      </c>
      <c r="D253" s="40" t="s">
        <v>388</v>
      </c>
      <c r="E253" s="29"/>
      <c r="F253" s="40"/>
      <c r="G253" s="25"/>
      <c r="H253" s="40"/>
      <c r="I253" s="28">
        <v>0.73</v>
      </c>
      <c r="J253" s="25">
        <v>876</v>
      </c>
      <c r="K253" s="25">
        <v>574</v>
      </c>
      <c r="L253" s="39">
        <v>1450</v>
      </c>
      <c r="M253" s="36"/>
    </row>
    <row r="254" s="1" customFormat="1" ht="30" customHeight="1" spans="1:13">
      <c r="A254" s="19">
        <v>250</v>
      </c>
      <c r="B254" s="39" t="s">
        <v>389</v>
      </c>
      <c r="C254" s="40" t="s">
        <v>390</v>
      </c>
      <c r="D254" s="40" t="s">
        <v>391</v>
      </c>
      <c r="E254" s="29"/>
      <c r="F254" s="40"/>
      <c r="G254" s="25"/>
      <c r="H254" s="40"/>
      <c r="I254" s="28">
        <v>0.95</v>
      </c>
      <c r="J254" s="25">
        <v>1140</v>
      </c>
      <c r="K254" s="25">
        <f t="shared" si="4"/>
        <v>760</v>
      </c>
      <c r="L254" s="39">
        <v>1900</v>
      </c>
      <c r="M254" s="36"/>
    </row>
    <row r="255" s="1" customFormat="1" ht="30" customHeight="1" spans="1:13">
      <c r="A255" s="19">
        <v>251</v>
      </c>
      <c r="B255" s="39" t="s">
        <v>295</v>
      </c>
      <c r="C255" s="40" t="s">
        <v>296</v>
      </c>
      <c r="D255" s="40" t="s">
        <v>297</v>
      </c>
      <c r="E255" s="29"/>
      <c r="F255" s="40"/>
      <c r="G255" s="25"/>
      <c r="H255" s="40"/>
      <c r="I255" s="28">
        <v>0.53</v>
      </c>
      <c r="J255" s="25">
        <v>636</v>
      </c>
      <c r="K255" s="25">
        <v>414</v>
      </c>
      <c r="L255" s="39">
        <v>1050</v>
      </c>
      <c r="M255" s="36"/>
    </row>
    <row r="256" s="1" customFormat="1" ht="30" customHeight="1" spans="1:13">
      <c r="A256" s="19">
        <v>252</v>
      </c>
      <c r="B256" s="39" t="s">
        <v>392</v>
      </c>
      <c r="C256" s="40" t="s">
        <v>81</v>
      </c>
      <c r="D256" s="40" t="s">
        <v>393</v>
      </c>
      <c r="E256" s="29"/>
      <c r="F256" s="40"/>
      <c r="G256" s="25"/>
      <c r="H256" s="40"/>
      <c r="I256" s="28"/>
      <c r="J256" s="25">
        <v>0</v>
      </c>
      <c r="K256" s="25">
        <v>6000</v>
      </c>
      <c r="L256" s="39">
        <v>6000</v>
      </c>
      <c r="M256" s="36"/>
    </row>
    <row r="257" s="1" customFormat="1" ht="30" customHeight="1" spans="1:13">
      <c r="A257" s="19">
        <v>253</v>
      </c>
      <c r="B257" s="39" t="s">
        <v>302</v>
      </c>
      <c r="C257" s="40" t="s">
        <v>84</v>
      </c>
      <c r="D257" s="40" t="s">
        <v>303</v>
      </c>
      <c r="E257" s="29"/>
      <c r="F257" s="40"/>
      <c r="G257" s="25"/>
      <c r="H257" s="40"/>
      <c r="I257" s="28">
        <v>1</v>
      </c>
      <c r="J257" s="25">
        <v>1200</v>
      </c>
      <c r="K257" s="25">
        <f t="shared" ref="K257:K260" si="5">I257*800</f>
        <v>800</v>
      </c>
      <c r="L257" s="39">
        <v>2000</v>
      </c>
      <c r="M257" s="36"/>
    </row>
    <row r="258" s="1" customFormat="1" ht="30" customHeight="1" spans="1:13">
      <c r="A258" s="19">
        <v>254</v>
      </c>
      <c r="B258" s="39" t="s">
        <v>260</v>
      </c>
      <c r="C258" s="40" t="s">
        <v>81</v>
      </c>
      <c r="D258" s="40" t="s">
        <v>261</v>
      </c>
      <c r="E258" s="29"/>
      <c r="F258" s="40"/>
      <c r="G258" s="25"/>
      <c r="H258" s="40"/>
      <c r="I258" s="28">
        <v>2.67</v>
      </c>
      <c r="J258" s="25">
        <v>3204</v>
      </c>
      <c r="K258" s="25">
        <f t="shared" si="5"/>
        <v>2136</v>
      </c>
      <c r="L258" s="39">
        <v>5340</v>
      </c>
      <c r="M258" s="36"/>
    </row>
    <row r="259" s="1" customFormat="1" ht="30" customHeight="1" spans="1:13">
      <c r="A259" s="19">
        <v>255</v>
      </c>
      <c r="B259" s="39" t="s">
        <v>217</v>
      </c>
      <c r="C259" s="40" t="s">
        <v>87</v>
      </c>
      <c r="D259" s="40" t="s">
        <v>178</v>
      </c>
      <c r="E259" s="29"/>
      <c r="F259" s="40"/>
      <c r="G259" s="25"/>
      <c r="H259" s="40"/>
      <c r="I259" s="28">
        <v>1.82</v>
      </c>
      <c r="J259" s="25">
        <v>2184</v>
      </c>
      <c r="K259" s="25">
        <v>1446</v>
      </c>
      <c r="L259" s="39">
        <v>3630</v>
      </c>
      <c r="M259" s="36"/>
    </row>
    <row r="260" s="1" customFormat="1" ht="30" customHeight="1" spans="1:13">
      <c r="A260" s="19">
        <v>256</v>
      </c>
      <c r="B260" s="39" t="s">
        <v>394</v>
      </c>
      <c r="C260" s="40" t="s">
        <v>100</v>
      </c>
      <c r="D260" s="40" t="s">
        <v>297</v>
      </c>
      <c r="E260" s="29"/>
      <c r="F260" s="40"/>
      <c r="G260" s="25"/>
      <c r="H260" s="40"/>
      <c r="I260" s="28">
        <v>2.41</v>
      </c>
      <c r="J260" s="25">
        <v>2892</v>
      </c>
      <c r="K260" s="25">
        <f t="shared" si="5"/>
        <v>1928</v>
      </c>
      <c r="L260" s="39">
        <v>4820</v>
      </c>
      <c r="M260" s="36"/>
    </row>
    <row r="261" s="1" customFormat="1" ht="30" customHeight="1" spans="1:13">
      <c r="A261" s="19">
        <v>257</v>
      </c>
      <c r="B261" s="39" t="s">
        <v>355</v>
      </c>
      <c r="C261" s="40" t="s">
        <v>78</v>
      </c>
      <c r="D261" s="40" t="s">
        <v>271</v>
      </c>
      <c r="E261" s="29"/>
      <c r="F261" s="40"/>
      <c r="G261" s="25"/>
      <c r="H261" s="40"/>
      <c r="I261" s="28">
        <v>1.43</v>
      </c>
      <c r="J261" s="25">
        <v>1716</v>
      </c>
      <c r="K261" s="25">
        <v>1134</v>
      </c>
      <c r="L261" s="39">
        <v>2850</v>
      </c>
      <c r="M261" s="36"/>
    </row>
    <row r="262" s="1" customFormat="1" ht="30" customHeight="1" spans="1:13">
      <c r="A262" s="19">
        <v>258</v>
      </c>
      <c r="B262" s="39" t="s">
        <v>395</v>
      </c>
      <c r="C262" s="40" t="s">
        <v>111</v>
      </c>
      <c r="D262" s="40" t="s">
        <v>114</v>
      </c>
      <c r="E262" s="29"/>
      <c r="F262" s="40"/>
      <c r="G262" s="25"/>
      <c r="H262" s="40"/>
      <c r="I262" s="28">
        <v>2.35</v>
      </c>
      <c r="J262" s="25">
        <v>2820</v>
      </c>
      <c r="K262" s="25">
        <f t="shared" ref="K262:K267" si="6">I262*800</f>
        <v>1880</v>
      </c>
      <c r="L262" s="39">
        <v>4700</v>
      </c>
      <c r="M262" s="36"/>
    </row>
    <row r="263" s="1" customFormat="1" ht="30" customHeight="1" spans="1:13">
      <c r="A263" s="19">
        <v>259</v>
      </c>
      <c r="B263" s="39" t="s">
        <v>241</v>
      </c>
      <c r="C263" s="40" t="s">
        <v>87</v>
      </c>
      <c r="D263" s="40" t="s">
        <v>46</v>
      </c>
      <c r="E263" s="29"/>
      <c r="F263" s="40"/>
      <c r="G263" s="25"/>
      <c r="H263" s="40"/>
      <c r="I263" s="28">
        <v>0.6</v>
      </c>
      <c r="J263" s="25">
        <v>720</v>
      </c>
      <c r="K263" s="25">
        <f t="shared" si="6"/>
        <v>480</v>
      </c>
      <c r="L263" s="39">
        <v>1200</v>
      </c>
      <c r="M263" s="36"/>
    </row>
    <row r="264" s="1" customFormat="1" ht="30" customHeight="1" spans="1:13">
      <c r="A264" s="19">
        <v>260</v>
      </c>
      <c r="B264" s="39" t="s">
        <v>396</v>
      </c>
      <c r="C264" s="40" t="s">
        <v>87</v>
      </c>
      <c r="D264" s="40" t="s">
        <v>397</v>
      </c>
      <c r="E264" s="29"/>
      <c r="F264" s="40"/>
      <c r="G264" s="25"/>
      <c r="H264" s="40"/>
      <c r="I264" s="28">
        <v>1.11</v>
      </c>
      <c r="J264" s="25">
        <v>1332</v>
      </c>
      <c r="K264" s="25">
        <v>878</v>
      </c>
      <c r="L264" s="39">
        <v>2210</v>
      </c>
      <c r="M264" s="36"/>
    </row>
    <row r="265" s="1" customFormat="1" ht="30" customHeight="1" spans="1:13">
      <c r="A265" s="19">
        <v>261</v>
      </c>
      <c r="B265" s="39" t="s">
        <v>398</v>
      </c>
      <c r="C265" s="40" t="s">
        <v>78</v>
      </c>
      <c r="D265" s="40" t="s">
        <v>210</v>
      </c>
      <c r="E265" s="29"/>
      <c r="F265" s="40"/>
      <c r="G265" s="25"/>
      <c r="H265" s="40"/>
      <c r="I265" s="28">
        <v>2.23</v>
      </c>
      <c r="J265" s="25">
        <v>2676</v>
      </c>
      <c r="K265" s="25">
        <v>1774</v>
      </c>
      <c r="L265" s="39">
        <v>4450</v>
      </c>
      <c r="M265" s="36"/>
    </row>
    <row r="266" s="1" customFormat="1" ht="30" customHeight="1" spans="1:13">
      <c r="A266" s="19">
        <v>262</v>
      </c>
      <c r="B266" s="39" t="s">
        <v>334</v>
      </c>
      <c r="C266" s="40" t="s">
        <v>118</v>
      </c>
      <c r="D266" s="40" t="s">
        <v>222</v>
      </c>
      <c r="E266" s="29"/>
      <c r="F266" s="40"/>
      <c r="G266" s="25"/>
      <c r="H266" s="40"/>
      <c r="I266" s="28">
        <v>1.63</v>
      </c>
      <c r="J266" s="25">
        <v>1956</v>
      </c>
      <c r="K266" s="25">
        <v>1294</v>
      </c>
      <c r="L266" s="39">
        <v>3250</v>
      </c>
      <c r="M266" s="36"/>
    </row>
    <row r="267" s="1" customFormat="1" ht="30" customHeight="1" spans="1:13">
      <c r="A267" s="19">
        <v>263</v>
      </c>
      <c r="B267" s="39" t="s">
        <v>399</v>
      </c>
      <c r="C267" s="40" t="s">
        <v>87</v>
      </c>
      <c r="D267" s="40" t="s">
        <v>208</v>
      </c>
      <c r="E267" s="29"/>
      <c r="F267" s="40"/>
      <c r="G267" s="25"/>
      <c r="H267" s="40"/>
      <c r="I267" s="28">
        <v>1.84</v>
      </c>
      <c r="J267" s="25">
        <v>2208</v>
      </c>
      <c r="K267" s="25">
        <f t="shared" si="6"/>
        <v>1472</v>
      </c>
      <c r="L267" s="39">
        <v>3680</v>
      </c>
      <c r="M267" s="36"/>
    </row>
    <row r="268" s="1" customFormat="1" ht="30" customHeight="1" spans="1:13">
      <c r="A268" s="19">
        <v>264</v>
      </c>
      <c r="B268" s="39" t="s">
        <v>400</v>
      </c>
      <c r="C268" s="40" t="s">
        <v>401</v>
      </c>
      <c r="D268" s="40" t="s">
        <v>279</v>
      </c>
      <c r="E268" s="29"/>
      <c r="F268" s="40"/>
      <c r="G268" s="25"/>
      <c r="H268" s="40"/>
      <c r="I268" s="28">
        <v>1.54</v>
      </c>
      <c r="J268" s="25">
        <v>1848</v>
      </c>
      <c r="K268" s="25">
        <v>1222</v>
      </c>
      <c r="L268" s="39">
        <v>3070</v>
      </c>
      <c r="M268" s="36"/>
    </row>
    <row r="269" s="1" customFormat="1" ht="30" customHeight="1" spans="1:13">
      <c r="A269" s="19">
        <v>265</v>
      </c>
      <c r="B269" s="23" t="s">
        <v>402</v>
      </c>
      <c r="C269" s="37" t="s">
        <v>403</v>
      </c>
      <c r="D269" s="37" t="s">
        <v>404</v>
      </c>
      <c r="E269" s="23">
        <v>0</v>
      </c>
      <c r="F269" s="30">
        <v>16080</v>
      </c>
      <c r="G269" s="30">
        <f t="shared" ref="G269:G299" si="7">E269*F269</f>
        <v>0</v>
      </c>
      <c r="H269" s="30">
        <f t="shared" ref="H269:H274" si="8">E269*1000</f>
        <v>0</v>
      </c>
      <c r="I269" s="48">
        <v>0.045</v>
      </c>
      <c r="J269" s="49">
        <v>27</v>
      </c>
      <c r="K269" s="49">
        <v>0</v>
      </c>
      <c r="L269" s="50">
        <v>27</v>
      </c>
      <c r="M269" s="36"/>
    </row>
    <row r="270" s="1" customFormat="1" ht="30" customHeight="1" spans="1:13">
      <c r="A270" s="19">
        <v>266</v>
      </c>
      <c r="B270" s="23" t="s">
        <v>405</v>
      </c>
      <c r="C270" s="37" t="s">
        <v>406</v>
      </c>
      <c r="D270" s="37" t="s">
        <v>407</v>
      </c>
      <c r="E270" s="23">
        <v>0</v>
      </c>
      <c r="F270" s="30">
        <v>16080</v>
      </c>
      <c r="G270" s="30">
        <f t="shared" si="7"/>
        <v>0</v>
      </c>
      <c r="H270" s="30">
        <f t="shared" si="8"/>
        <v>0</v>
      </c>
      <c r="I270" s="48">
        <v>0.075</v>
      </c>
      <c r="J270" s="49">
        <v>45</v>
      </c>
      <c r="K270" s="49">
        <v>0</v>
      </c>
      <c r="L270" s="50">
        <v>45</v>
      </c>
      <c r="M270" s="36"/>
    </row>
    <row r="271" s="2" customFormat="1" ht="30" customHeight="1" spans="1:13">
      <c r="A271" s="19">
        <v>267</v>
      </c>
      <c r="B271" s="23" t="s">
        <v>408</v>
      </c>
      <c r="C271" s="37" t="s">
        <v>65</v>
      </c>
      <c r="D271" s="37" t="s">
        <v>360</v>
      </c>
      <c r="E271" s="23">
        <v>0</v>
      </c>
      <c r="F271" s="30">
        <v>16080</v>
      </c>
      <c r="G271" s="30">
        <f t="shared" si="7"/>
        <v>0</v>
      </c>
      <c r="H271" s="30">
        <f t="shared" si="8"/>
        <v>0</v>
      </c>
      <c r="I271" s="48">
        <v>0.06</v>
      </c>
      <c r="J271" s="49">
        <v>36</v>
      </c>
      <c r="K271" s="49">
        <v>0</v>
      </c>
      <c r="L271" s="50">
        <v>36</v>
      </c>
      <c r="M271" s="49"/>
    </row>
    <row r="272" s="1" customFormat="1" ht="30" customHeight="1" spans="1:13">
      <c r="A272" s="19">
        <v>268</v>
      </c>
      <c r="B272" s="23" t="s">
        <v>409</v>
      </c>
      <c r="C272" s="37" t="s">
        <v>410</v>
      </c>
      <c r="D272" s="37" t="s">
        <v>411</v>
      </c>
      <c r="E272" s="23">
        <v>0</v>
      </c>
      <c r="F272" s="30">
        <v>16080</v>
      </c>
      <c r="G272" s="30">
        <f t="shared" si="7"/>
        <v>0</v>
      </c>
      <c r="H272" s="30">
        <f t="shared" si="8"/>
        <v>0</v>
      </c>
      <c r="I272" s="48">
        <v>0.09</v>
      </c>
      <c r="J272" s="49">
        <v>54</v>
      </c>
      <c r="K272" s="49">
        <v>0</v>
      </c>
      <c r="L272" s="50">
        <v>54</v>
      </c>
      <c r="M272" s="36"/>
    </row>
    <row r="273" s="1" customFormat="1" ht="30" customHeight="1" spans="1:13">
      <c r="A273" s="19">
        <v>269</v>
      </c>
      <c r="B273" s="23" t="s">
        <v>412</v>
      </c>
      <c r="C273" s="37" t="s">
        <v>413</v>
      </c>
      <c r="D273" s="37" t="s">
        <v>414</v>
      </c>
      <c r="E273" s="23">
        <v>0</v>
      </c>
      <c r="F273" s="30">
        <v>16080</v>
      </c>
      <c r="G273" s="30">
        <f t="shared" si="7"/>
        <v>0</v>
      </c>
      <c r="H273" s="30">
        <f t="shared" si="8"/>
        <v>0</v>
      </c>
      <c r="I273" s="48">
        <v>0.105</v>
      </c>
      <c r="J273" s="49">
        <v>63</v>
      </c>
      <c r="K273" s="49">
        <v>0</v>
      </c>
      <c r="L273" s="50">
        <v>63</v>
      </c>
      <c r="M273" s="36"/>
    </row>
    <row r="274" s="1" customFormat="1" ht="30" customHeight="1" spans="1:13">
      <c r="A274" s="19">
        <v>270</v>
      </c>
      <c r="B274" s="23" t="s">
        <v>415</v>
      </c>
      <c r="C274" s="37" t="s">
        <v>416</v>
      </c>
      <c r="D274" s="37" t="s">
        <v>345</v>
      </c>
      <c r="E274" s="23">
        <v>0</v>
      </c>
      <c r="F274" s="30">
        <v>16080</v>
      </c>
      <c r="G274" s="30">
        <f t="shared" si="7"/>
        <v>0</v>
      </c>
      <c r="H274" s="30">
        <f t="shared" si="8"/>
        <v>0</v>
      </c>
      <c r="I274" s="48">
        <v>1.0425</v>
      </c>
      <c r="J274" s="49">
        <v>625.5</v>
      </c>
      <c r="K274" s="49">
        <v>0</v>
      </c>
      <c r="L274" s="50">
        <v>626</v>
      </c>
      <c r="M274" s="36"/>
    </row>
    <row r="275" s="1" customFormat="1" ht="30" customHeight="1" spans="1:13">
      <c r="A275" s="19">
        <v>271</v>
      </c>
      <c r="B275" s="23" t="s">
        <v>417</v>
      </c>
      <c r="C275" s="37" t="s">
        <v>52</v>
      </c>
      <c r="D275" s="37" t="s">
        <v>418</v>
      </c>
      <c r="E275" s="23">
        <v>0.5</v>
      </c>
      <c r="F275" s="30">
        <v>16080</v>
      </c>
      <c r="G275" s="30">
        <v>804</v>
      </c>
      <c r="H275" s="30">
        <v>33</v>
      </c>
      <c r="I275" s="48">
        <v>2.97</v>
      </c>
      <c r="J275" s="49">
        <v>1782</v>
      </c>
      <c r="K275" s="49">
        <v>1930.5</v>
      </c>
      <c r="L275" s="50">
        <v>4616</v>
      </c>
      <c r="M275" s="36"/>
    </row>
    <row r="276" s="1" customFormat="1" ht="30" customHeight="1" spans="1:13">
      <c r="A276" s="19">
        <v>272</v>
      </c>
      <c r="B276" s="23" t="s">
        <v>419</v>
      </c>
      <c r="C276" s="37" t="s">
        <v>420</v>
      </c>
      <c r="D276" s="37" t="s">
        <v>360</v>
      </c>
      <c r="E276" s="23">
        <v>0</v>
      </c>
      <c r="F276" s="30">
        <v>16080</v>
      </c>
      <c r="G276" s="30">
        <f t="shared" si="7"/>
        <v>0</v>
      </c>
      <c r="H276" s="30">
        <f t="shared" ref="H275:H298" si="9">E276*650</f>
        <v>0</v>
      </c>
      <c r="I276" s="48">
        <v>0.7995</v>
      </c>
      <c r="J276" s="49">
        <v>479.7</v>
      </c>
      <c r="K276" s="49">
        <v>0</v>
      </c>
      <c r="L276" s="50">
        <v>480</v>
      </c>
      <c r="M276" s="36"/>
    </row>
    <row r="277" s="1" customFormat="1" ht="30" customHeight="1" spans="1:13">
      <c r="A277" s="19">
        <v>273</v>
      </c>
      <c r="B277" s="23" t="s">
        <v>421</v>
      </c>
      <c r="C277" s="37" t="s">
        <v>422</v>
      </c>
      <c r="D277" s="37" t="s">
        <v>39</v>
      </c>
      <c r="E277" s="23">
        <v>0.05</v>
      </c>
      <c r="F277" s="30">
        <v>26800</v>
      </c>
      <c r="G277" s="30">
        <v>1304</v>
      </c>
      <c r="H277" s="30">
        <f>E277*1100</f>
        <v>55</v>
      </c>
      <c r="I277" s="48">
        <v>2.2</v>
      </c>
      <c r="J277" s="49">
        <v>2640</v>
      </c>
      <c r="K277" s="49">
        <v>2420</v>
      </c>
      <c r="L277" s="50">
        <v>6455</v>
      </c>
      <c r="M277" s="36"/>
    </row>
    <row r="278" s="1" customFormat="1" ht="30" customHeight="1" spans="1:13">
      <c r="A278" s="19">
        <v>274</v>
      </c>
      <c r="B278" s="23" t="s">
        <v>415</v>
      </c>
      <c r="C278" s="37" t="s">
        <v>30</v>
      </c>
      <c r="D278" s="37" t="s">
        <v>423</v>
      </c>
      <c r="E278" s="23">
        <v>0.05</v>
      </c>
      <c r="F278" s="30">
        <v>16080</v>
      </c>
      <c r="G278" s="30">
        <f t="shared" si="7"/>
        <v>804</v>
      </c>
      <c r="H278" s="30">
        <f t="shared" si="9"/>
        <v>32.5</v>
      </c>
      <c r="I278" s="48">
        <v>3.95</v>
      </c>
      <c r="J278" s="49">
        <v>2370</v>
      </c>
      <c r="K278" s="49">
        <v>2567.5</v>
      </c>
      <c r="L278" s="50">
        <v>5841</v>
      </c>
      <c r="M278" s="36"/>
    </row>
    <row r="279" s="1" customFormat="1" ht="30" customHeight="1" spans="1:13">
      <c r="A279" s="19">
        <v>275</v>
      </c>
      <c r="B279" s="23" t="s">
        <v>424</v>
      </c>
      <c r="C279" s="37" t="s">
        <v>30</v>
      </c>
      <c r="D279" s="37" t="s">
        <v>425</v>
      </c>
      <c r="E279" s="23">
        <v>0</v>
      </c>
      <c r="F279" s="30">
        <v>16080</v>
      </c>
      <c r="G279" s="30">
        <f t="shared" si="7"/>
        <v>0</v>
      </c>
      <c r="H279" s="30">
        <f t="shared" si="9"/>
        <v>0</v>
      </c>
      <c r="I279" s="48">
        <v>0.27</v>
      </c>
      <c r="J279" s="49">
        <v>162</v>
      </c>
      <c r="K279" s="49">
        <v>0</v>
      </c>
      <c r="L279" s="50">
        <v>162</v>
      </c>
      <c r="M279" s="36"/>
    </row>
    <row r="280" s="1" customFormat="1" ht="30" customHeight="1" spans="1:13">
      <c r="A280" s="19">
        <v>276</v>
      </c>
      <c r="B280" s="23" t="s">
        <v>426</v>
      </c>
      <c r="C280" s="37" t="s">
        <v>16</v>
      </c>
      <c r="D280" s="37" t="s">
        <v>39</v>
      </c>
      <c r="E280" s="23">
        <v>0.25</v>
      </c>
      <c r="F280" s="30">
        <v>16080</v>
      </c>
      <c r="G280" s="30">
        <v>402</v>
      </c>
      <c r="H280" s="30">
        <v>16</v>
      </c>
      <c r="I280" s="48">
        <v>1.63</v>
      </c>
      <c r="J280" s="49">
        <v>978</v>
      </c>
      <c r="K280" s="49">
        <v>1059.5</v>
      </c>
      <c r="L280" s="50">
        <v>2489</v>
      </c>
      <c r="M280" s="36"/>
    </row>
    <row r="281" s="1" customFormat="1" ht="30" customHeight="1" spans="1:13">
      <c r="A281" s="19">
        <v>277</v>
      </c>
      <c r="B281" s="23" t="s">
        <v>427</v>
      </c>
      <c r="C281" s="37" t="s">
        <v>428</v>
      </c>
      <c r="D281" s="37" t="s">
        <v>429</v>
      </c>
      <c r="E281" s="23">
        <v>0.25</v>
      </c>
      <c r="F281" s="30">
        <v>16080</v>
      </c>
      <c r="G281" s="30">
        <v>402</v>
      </c>
      <c r="H281" s="30">
        <v>16</v>
      </c>
      <c r="I281" s="48">
        <v>1.4</v>
      </c>
      <c r="J281" s="49">
        <v>840</v>
      </c>
      <c r="K281" s="49">
        <v>910</v>
      </c>
      <c r="L281" s="50">
        <v>2202</v>
      </c>
      <c r="M281" s="36"/>
    </row>
    <row r="282" s="1" customFormat="1" ht="30" customHeight="1" spans="1:13">
      <c r="A282" s="19">
        <v>278</v>
      </c>
      <c r="B282" s="23" t="s">
        <v>430</v>
      </c>
      <c r="C282" s="37" t="s">
        <v>52</v>
      </c>
      <c r="D282" s="37" t="s">
        <v>155</v>
      </c>
      <c r="E282" s="23">
        <v>0</v>
      </c>
      <c r="F282" s="30">
        <v>16080</v>
      </c>
      <c r="G282" s="30">
        <f t="shared" si="7"/>
        <v>0</v>
      </c>
      <c r="H282" s="30">
        <f t="shared" si="9"/>
        <v>0</v>
      </c>
      <c r="I282" s="48">
        <v>0.5805</v>
      </c>
      <c r="J282" s="49">
        <v>348.3</v>
      </c>
      <c r="K282" s="49">
        <v>0</v>
      </c>
      <c r="L282" s="50">
        <v>348</v>
      </c>
      <c r="M282" s="36"/>
    </row>
    <row r="283" s="1" customFormat="1" ht="30" customHeight="1" spans="1:13">
      <c r="A283" s="19">
        <v>279</v>
      </c>
      <c r="B283" s="23" t="s">
        <v>430</v>
      </c>
      <c r="C283" s="37" t="s">
        <v>52</v>
      </c>
      <c r="D283" s="37" t="s">
        <v>155</v>
      </c>
      <c r="E283" s="23">
        <v>0.05</v>
      </c>
      <c r="F283" s="30">
        <v>16080</v>
      </c>
      <c r="G283" s="30">
        <f t="shared" si="7"/>
        <v>804</v>
      </c>
      <c r="H283" s="30">
        <f t="shared" si="9"/>
        <v>32.5</v>
      </c>
      <c r="I283" s="48">
        <v>3.49</v>
      </c>
      <c r="J283" s="49">
        <v>2094</v>
      </c>
      <c r="K283" s="49">
        <v>2268.5</v>
      </c>
      <c r="L283" s="50">
        <v>5266</v>
      </c>
      <c r="M283" s="36"/>
    </row>
    <row r="284" s="1" customFormat="1" ht="30" customHeight="1" spans="1:13">
      <c r="A284" s="19">
        <v>280</v>
      </c>
      <c r="B284" s="23" t="s">
        <v>431</v>
      </c>
      <c r="C284" s="37" t="s">
        <v>432</v>
      </c>
      <c r="D284" s="37" t="s">
        <v>433</v>
      </c>
      <c r="E284" s="23">
        <v>0</v>
      </c>
      <c r="F284" s="30">
        <v>16080</v>
      </c>
      <c r="G284" s="30">
        <f t="shared" si="7"/>
        <v>0</v>
      </c>
      <c r="H284" s="30">
        <f t="shared" si="9"/>
        <v>0</v>
      </c>
      <c r="I284" s="48">
        <v>0.375</v>
      </c>
      <c r="J284" s="49">
        <v>225</v>
      </c>
      <c r="K284" s="49">
        <v>0</v>
      </c>
      <c r="L284" s="50">
        <v>225</v>
      </c>
      <c r="M284" s="36"/>
    </row>
    <row r="285" s="1" customFormat="1" ht="30" customHeight="1" spans="1:13">
      <c r="A285" s="19">
        <v>281</v>
      </c>
      <c r="B285" s="23" t="s">
        <v>430</v>
      </c>
      <c r="C285" s="37" t="s">
        <v>52</v>
      </c>
      <c r="D285" s="37" t="s">
        <v>155</v>
      </c>
      <c r="E285" s="23">
        <v>0.05</v>
      </c>
      <c r="F285" s="30">
        <v>16080</v>
      </c>
      <c r="G285" s="30">
        <f t="shared" si="7"/>
        <v>804</v>
      </c>
      <c r="H285" s="30">
        <f t="shared" si="9"/>
        <v>32.5</v>
      </c>
      <c r="I285" s="48">
        <v>3.53</v>
      </c>
      <c r="J285" s="49">
        <v>2118</v>
      </c>
      <c r="K285" s="49">
        <v>2294.5</v>
      </c>
      <c r="L285" s="50">
        <v>5316</v>
      </c>
      <c r="M285" s="36"/>
    </row>
    <row r="286" s="1" customFormat="1" ht="30" customHeight="1" spans="1:13">
      <c r="A286" s="19">
        <v>282</v>
      </c>
      <c r="B286" s="23" t="s">
        <v>434</v>
      </c>
      <c r="C286" s="37" t="s">
        <v>435</v>
      </c>
      <c r="D286" s="37" t="s">
        <v>436</v>
      </c>
      <c r="E286" s="23">
        <v>0.05</v>
      </c>
      <c r="F286" s="30">
        <v>16080</v>
      </c>
      <c r="G286" s="30">
        <f t="shared" si="7"/>
        <v>804</v>
      </c>
      <c r="H286" s="30">
        <f t="shared" si="9"/>
        <v>32.5</v>
      </c>
      <c r="I286" s="48">
        <v>3.61</v>
      </c>
      <c r="J286" s="49">
        <v>2166</v>
      </c>
      <c r="K286" s="49">
        <v>2346.5</v>
      </c>
      <c r="L286" s="50">
        <v>5416</v>
      </c>
      <c r="M286" s="36"/>
    </row>
    <row r="287" s="1" customFormat="1" ht="30" customHeight="1" spans="1:13">
      <c r="A287" s="19">
        <v>283</v>
      </c>
      <c r="B287" s="23" t="s">
        <v>437</v>
      </c>
      <c r="C287" s="37" t="s">
        <v>21</v>
      </c>
      <c r="D287" s="37" t="s">
        <v>438</v>
      </c>
      <c r="E287" s="23">
        <v>0</v>
      </c>
      <c r="F287" s="30">
        <v>16080</v>
      </c>
      <c r="G287" s="30">
        <f t="shared" si="7"/>
        <v>0</v>
      </c>
      <c r="H287" s="30">
        <f t="shared" si="9"/>
        <v>0</v>
      </c>
      <c r="I287" s="48">
        <v>0.27</v>
      </c>
      <c r="J287" s="49">
        <v>162</v>
      </c>
      <c r="K287" s="49">
        <v>0</v>
      </c>
      <c r="L287" s="50">
        <v>162</v>
      </c>
      <c r="M287" s="36"/>
    </row>
    <row r="288" s="1" customFormat="1" ht="30" customHeight="1" spans="1:13">
      <c r="A288" s="19">
        <v>284</v>
      </c>
      <c r="B288" s="23" t="s">
        <v>439</v>
      </c>
      <c r="C288" s="37" t="s">
        <v>403</v>
      </c>
      <c r="D288" s="37" t="s">
        <v>191</v>
      </c>
      <c r="E288" s="23">
        <v>0.05</v>
      </c>
      <c r="F288" s="30">
        <v>16080</v>
      </c>
      <c r="G288" s="30">
        <f t="shared" si="7"/>
        <v>804</v>
      </c>
      <c r="H288" s="30">
        <f t="shared" si="9"/>
        <v>32.5</v>
      </c>
      <c r="I288" s="48">
        <v>3.21</v>
      </c>
      <c r="J288" s="49">
        <v>1926</v>
      </c>
      <c r="K288" s="49">
        <v>2086.5</v>
      </c>
      <c r="L288" s="50">
        <v>4916</v>
      </c>
      <c r="M288" s="36"/>
    </row>
    <row r="289" s="1" customFormat="1" ht="30" customHeight="1" spans="1:13">
      <c r="A289" s="19">
        <v>285</v>
      </c>
      <c r="B289" s="23" t="s">
        <v>440</v>
      </c>
      <c r="C289" s="37" t="s">
        <v>24</v>
      </c>
      <c r="D289" s="37" t="s">
        <v>360</v>
      </c>
      <c r="E289" s="23">
        <v>0</v>
      </c>
      <c r="F289" s="30">
        <v>16080</v>
      </c>
      <c r="G289" s="30">
        <f t="shared" si="7"/>
        <v>0</v>
      </c>
      <c r="H289" s="30">
        <f t="shared" si="9"/>
        <v>0</v>
      </c>
      <c r="I289" s="48">
        <v>0.105</v>
      </c>
      <c r="J289" s="49">
        <v>63</v>
      </c>
      <c r="K289" s="49">
        <v>0</v>
      </c>
      <c r="L289" s="50">
        <v>63</v>
      </c>
      <c r="M289" s="36"/>
    </row>
    <row r="290" s="1" customFormat="1" ht="30" customHeight="1" spans="1:13">
      <c r="A290" s="19">
        <v>286</v>
      </c>
      <c r="B290" s="23" t="s">
        <v>441</v>
      </c>
      <c r="C290" s="37" t="s">
        <v>442</v>
      </c>
      <c r="D290" s="37" t="s">
        <v>393</v>
      </c>
      <c r="E290" s="23">
        <v>0</v>
      </c>
      <c r="F290" s="30">
        <v>16080</v>
      </c>
      <c r="G290" s="30">
        <f t="shared" si="7"/>
        <v>0</v>
      </c>
      <c r="H290" s="30">
        <f t="shared" si="9"/>
        <v>0</v>
      </c>
      <c r="I290" s="48">
        <v>0.123</v>
      </c>
      <c r="J290" s="49">
        <v>73.8</v>
      </c>
      <c r="K290" s="49">
        <v>0</v>
      </c>
      <c r="L290" s="50">
        <v>74</v>
      </c>
      <c r="M290" s="36"/>
    </row>
    <row r="291" s="1" customFormat="1" ht="30" customHeight="1" spans="1:13">
      <c r="A291" s="19">
        <v>287</v>
      </c>
      <c r="B291" s="23" t="s">
        <v>443</v>
      </c>
      <c r="C291" s="37" t="s">
        <v>16</v>
      </c>
      <c r="D291" s="37" t="s">
        <v>345</v>
      </c>
      <c r="E291" s="23">
        <v>0</v>
      </c>
      <c r="F291" s="30">
        <v>16080</v>
      </c>
      <c r="G291" s="30">
        <f t="shared" si="7"/>
        <v>0</v>
      </c>
      <c r="H291" s="30">
        <f t="shared" si="9"/>
        <v>0</v>
      </c>
      <c r="I291" s="48">
        <v>0.09</v>
      </c>
      <c r="J291" s="49">
        <v>54</v>
      </c>
      <c r="K291" s="49">
        <v>0</v>
      </c>
      <c r="L291" s="50">
        <v>54</v>
      </c>
      <c r="M291" s="36"/>
    </row>
    <row r="292" s="1" customFormat="1" ht="30" customHeight="1" spans="1:13">
      <c r="A292" s="19">
        <v>288</v>
      </c>
      <c r="B292" s="23" t="s">
        <v>444</v>
      </c>
      <c r="C292" s="37" t="s">
        <v>420</v>
      </c>
      <c r="D292" s="37" t="s">
        <v>445</v>
      </c>
      <c r="E292" s="23">
        <v>0</v>
      </c>
      <c r="F292" s="30">
        <v>16080</v>
      </c>
      <c r="G292" s="30">
        <f t="shared" si="7"/>
        <v>0</v>
      </c>
      <c r="H292" s="30">
        <f t="shared" si="9"/>
        <v>0</v>
      </c>
      <c r="I292" s="48">
        <v>0.135</v>
      </c>
      <c r="J292" s="49">
        <v>81</v>
      </c>
      <c r="K292" s="49">
        <v>0</v>
      </c>
      <c r="L292" s="50">
        <v>81</v>
      </c>
      <c r="M292" s="36"/>
    </row>
    <row r="293" s="1" customFormat="1" ht="30" customHeight="1" spans="1:13">
      <c r="A293" s="19">
        <v>289</v>
      </c>
      <c r="B293" s="23" t="s">
        <v>446</v>
      </c>
      <c r="C293" s="37" t="s">
        <v>65</v>
      </c>
      <c r="D293" s="37" t="s">
        <v>447</v>
      </c>
      <c r="E293" s="23">
        <v>0</v>
      </c>
      <c r="F293" s="30">
        <v>16080</v>
      </c>
      <c r="G293" s="30">
        <f t="shared" si="7"/>
        <v>0</v>
      </c>
      <c r="H293" s="30">
        <f t="shared" si="9"/>
        <v>0</v>
      </c>
      <c r="I293" s="48">
        <v>0.0975</v>
      </c>
      <c r="J293" s="49">
        <v>58.5</v>
      </c>
      <c r="K293" s="49">
        <v>0</v>
      </c>
      <c r="L293" s="50">
        <v>59</v>
      </c>
      <c r="M293" s="36"/>
    </row>
    <row r="294" s="1" customFormat="1" ht="30" customHeight="1" spans="1:13">
      <c r="A294" s="19">
        <v>290</v>
      </c>
      <c r="B294" s="23" t="s">
        <v>448</v>
      </c>
      <c r="C294" s="37" t="s">
        <v>27</v>
      </c>
      <c r="D294" s="37" t="s">
        <v>360</v>
      </c>
      <c r="E294" s="23"/>
      <c r="F294" s="30">
        <v>16080</v>
      </c>
      <c r="G294" s="30">
        <f t="shared" si="7"/>
        <v>0</v>
      </c>
      <c r="H294" s="30">
        <f t="shared" si="9"/>
        <v>0</v>
      </c>
      <c r="I294" s="48">
        <v>0.66</v>
      </c>
      <c r="J294" s="49">
        <v>396</v>
      </c>
      <c r="K294" s="49"/>
      <c r="L294" s="50">
        <v>396</v>
      </c>
      <c r="M294" s="36"/>
    </row>
    <row r="295" s="1" customFormat="1" ht="30" customHeight="1" spans="1:13">
      <c r="A295" s="19">
        <v>291</v>
      </c>
      <c r="B295" s="23" t="s">
        <v>449</v>
      </c>
      <c r="C295" s="37" t="s">
        <v>16</v>
      </c>
      <c r="D295" s="37" t="s">
        <v>423</v>
      </c>
      <c r="E295" s="23"/>
      <c r="F295" s="30">
        <v>16080</v>
      </c>
      <c r="G295" s="30">
        <f t="shared" si="7"/>
        <v>0</v>
      </c>
      <c r="H295" s="30">
        <f t="shared" si="9"/>
        <v>0</v>
      </c>
      <c r="I295" s="48">
        <v>0.73</v>
      </c>
      <c r="J295" s="49">
        <v>438</v>
      </c>
      <c r="K295" s="49"/>
      <c r="L295" s="50">
        <v>438</v>
      </c>
      <c r="M295" s="36"/>
    </row>
    <row r="296" s="1" customFormat="1" ht="30" customHeight="1" spans="1:13">
      <c r="A296" s="19">
        <v>292</v>
      </c>
      <c r="B296" s="23" t="s">
        <v>450</v>
      </c>
      <c r="C296" s="37" t="s">
        <v>21</v>
      </c>
      <c r="D296" s="37" t="s">
        <v>451</v>
      </c>
      <c r="E296" s="23">
        <v>0.05</v>
      </c>
      <c r="F296" s="30">
        <v>16080</v>
      </c>
      <c r="G296" s="30">
        <f t="shared" si="7"/>
        <v>804</v>
      </c>
      <c r="H296" s="30">
        <f t="shared" si="9"/>
        <v>32.5</v>
      </c>
      <c r="I296" s="48">
        <v>4.4</v>
      </c>
      <c r="J296" s="49">
        <v>2640</v>
      </c>
      <c r="K296" s="49">
        <v>3163</v>
      </c>
      <c r="L296" s="50">
        <v>6640</v>
      </c>
      <c r="M296" s="36"/>
    </row>
    <row r="297" s="1" customFormat="1" ht="30" customHeight="1" spans="1:13">
      <c r="A297" s="19">
        <v>293</v>
      </c>
      <c r="B297" s="23" t="s">
        <v>452</v>
      </c>
      <c r="C297" s="37" t="s">
        <v>453</v>
      </c>
      <c r="D297" s="37" t="s">
        <v>454</v>
      </c>
      <c r="E297" s="23"/>
      <c r="F297" s="30">
        <v>16080</v>
      </c>
      <c r="G297" s="30">
        <f t="shared" si="7"/>
        <v>0</v>
      </c>
      <c r="H297" s="30">
        <f t="shared" si="9"/>
        <v>0</v>
      </c>
      <c r="I297" s="48">
        <v>0.42</v>
      </c>
      <c r="J297" s="49">
        <v>252</v>
      </c>
      <c r="K297" s="49"/>
      <c r="L297" s="50">
        <v>252</v>
      </c>
      <c r="M297" s="36"/>
    </row>
    <row r="298" s="1" customFormat="1" ht="30" customHeight="1" spans="1:13">
      <c r="A298" s="19">
        <v>294</v>
      </c>
      <c r="B298" s="43" t="s">
        <v>455</v>
      </c>
      <c r="C298" s="37" t="s">
        <v>65</v>
      </c>
      <c r="D298" s="37" t="s">
        <v>456</v>
      </c>
      <c r="E298" s="20">
        <v>0.05</v>
      </c>
      <c r="F298" s="22">
        <v>26800</v>
      </c>
      <c r="G298" s="22">
        <f t="shared" si="7"/>
        <v>1340</v>
      </c>
      <c r="H298" s="22">
        <f>E298*1100</f>
        <v>55</v>
      </c>
      <c r="I298" s="51">
        <v>1.4</v>
      </c>
      <c r="J298" s="36">
        <v>1680</v>
      </c>
      <c r="K298" s="36">
        <v>1540</v>
      </c>
      <c r="L298" s="52">
        <v>4727</v>
      </c>
      <c r="M298" s="43" t="s">
        <v>457</v>
      </c>
    </row>
    <row r="299" s="1" customFormat="1" ht="30" customHeight="1" spans="1:20">
      <c r="A299" s="19">
        <v>295</v>
      </c>
      <c r="B299" s="23" t="s">
        <v>426</v>
      </c>
      <c r="C299" s="37" t="s">
        <v>41</v>
      </c>
      <c r="D299" s="37" t="s">
        <v>348</v>
      </c>
      <c r="E299" s="23"/>
      <c r="F299" s="30">
        <v>16080</v>
      </c>
      <c r="G299" s="30">
        <f t="shared" si="7"/>
        <v>0</v>
      </c>
      <c r="H299" s="30">
        <f>E299*650</f>
        <v>0</v>
      </c>
      <c r="I299" s="48">
        <v>0.18</v>
      </c>
      <c r="J299" s="49">
        <v>108</v>
      </c>
      <c r="K299" s="49"/>
      <c r="L299" s="50">
        <v>108</v>
      </c>
      <c r="M299" s="36"/>
      <c r="P299" s="53"/>
      <c r="Q299" s="53"/>
      <c r="R299" s="53"/>
      <c r="S299" s="54"/>
      <c r="T299" s="53"/>
    </row>
    <row r="300" ht="24" customHeight="1" spans="1:13">
      <c r="A300" s="44" t="s">
        <v>6</v>
      </c>
      <c r="B300" s="45"/>
      <c r="C300" s="45"/>
      <c r="D300" s="46"/>
      <c r="E300" s="47">
        <f>SUM(E5:E299)</f>
        <v>4.598</v>
      </c>
      <c r="F300" s="47"/>
      <c r="G300" s="47">
        <f t="shared" ref="G300:L300" si="10">SUM(G5:G299)</f>
        <v>62163.84</v>
      </c>
      <c r="H300" s="47">
        <f t="shared" si="10"/>
        <v>6712</v>
      </c>
      <c r="I300" s="47">
        <f t="shared" si="10"/>
        <v>250.441</v>
      </c>
      <c r="J300" s="47">
        <f t="shared" si="10"/>
        <v>251196.4</v>
      </c>
      <c r="K300" s="47">
        <f t="shared" si="10"/>
        <v>252540.676</v>
      </c>
      <c r="L300" s="47">
        <f t="shared" si="10"/>
        <v>573220</v>
      </c>
      <c r="M300" s="47"/>
    </row>
  </sheetData>
  <mergeCells count="10">
    <mergeCell ref="E3:H3"/>
    <mergeCell ref="I3:K3"/>
    <mergeCell ref="A300:D300"/>
    <mergeCell ref="A3:A4"/>
    <mergeCell ref="B3:B4"/>
    <mergeCell ref="C3:C4"/>
    <mergeCell ref="D3:D4"/>
    <mergeCell ref="L3:L4"/>
    <mergeCell ref="M3:M4"/>
    <mergeCell ref="A1:M2"/>
  </mergeCells>
  <pageMargins left="0.826388888888889" right="0.751388888888889" top="1" bottom="1" header="0.511805555555556" footer="0.511805555555556"/>
  <pageSetup paperSize="9" scale="87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海原县关桥乡收文员</dc:creator>
  <cp:lastModifiedBy>Administrator</cp:lastModifiedBy>
  <dcterms:created xsi:type="dcterms:W3CDTF">2020-06-23T07:05:00Z</dcterms:created>
  <cp:lastPrinted>2022-08-09T11:15:00Z</cp:lastPrinted>
  <dcterms:modified xsi:type="dcterms:W3CDTF">2023-04-03T10:31:08Z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2052-11.1.0.14036</vt:lpwstr>
  </property>
  <property fmtid="{D5CDD505-2E9C-101B-9397-08002B2CF9AE}" pid="3" name="ICV">
    <vt:lpwstr>4C48C56703004BE886CB1BD0532B7D0E_13</vt:lpwstr>
  </property>
</Properties>
</file>