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<sst xmlns="http://schemas.openxmlformats.org/spreadsheetml/2006/main" count="46">
  <si>
    <t>2021年贺堡河、西河河道治理临时用地花名册</t>
  </si>
  <si>
    <t>序号</t>
  </si>
  <si>
    <t>姓名</t>
  </si>
  <si>
    <t>身份证号</t>
  </si>
  <si>
    <t>社保卡</t>
  </si>
  <si>
    <t>村组</t>
  </si>
  <si>
    <t>临时占地</t>
  </si>
  <si>
    <t>合计金额</t>
  </si>
  <si>
    <t>农户签字</t>
  </si>
  <si>
    <t>备注</t>
  </si>
  <si>
    <t>面积（亩）</t>
  </si>
  <si>
    <t>金额</t>
  </si>
  <si>
    <t>附着物</t>
  </si>
  <si>
    <t>田仕刚</t>
  </si>
  <si>
    <t>642222********0214</t>
  </si>
  <si>
    <t>田进忠</t>
  </si>
  <si>
    <t>642222********0218</t>
  </si>
  <si>
    <t>田春贵</t>
  </si>
  <si>
    <t>642222********0219</t>
  </si>
  <si>
    <t>田彦贵</t>
  </si>
  <si>
    <t>642222********0231</t>
  </si>
  <si>
    <t>田彦义</t>
  </si>
  <si>
    <t>642222********0212</t>
  </si>
  <si>
    <t>冯俊国</t>
  </si>
  <si>
    <t>642222********0216</t>
  </si>
  <si>
    <t>田玉成</t>
  </si>
  <si>
    <t>642222********021X</t>
  </si>
  <si>
    <t>冯兴同</t>
  </si>
  <si>
    <t>642222********0236</t>
  </si>
  <si>
    <t>田彦礼</t>
  </si>
  <si>
    <t>李正荣</t>
  </si>
  <si>
    <t>642222********0215</t>
  </si>
  <si>
    <t>冯彦和</t>
  </si>
  <si>
    <t>642222********0217</t>
  </si>
  <si>
    <t>田进明</t>
  </si>
  <si>
    <t>田进海</t>
  </si>
  <si>
    <t>冯兴兰</t>
  </si>
  <si>
    <t>642222********0224</t>
  </si>
  <si>
    <t>田进坤</t>
  </si>
  <si>
    <t>田进成</t>
  </si>
  <si>
    <t>田彦荣</t>
  </si>
  <si>
    <t>田玉贵</t>
  </si>
  <si>
    <t>冯兴海</t>
  </si>
  <si>
    <t>冯飞龙</t>
  </si>
  <si>
    <t>冯兴礼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</si>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</sst>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5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47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7"/>
  <sheetViews>
    <sheetView tabSelected="1" workbookViewId="0">
      <selection activeCell="Q16" sqref="Q16"/>
    </sheetView>
  </sheetViews>
  <sheetFormatPr defaultColWidth="9" defaultRowHeight="14.25"/>
  <cols>
    <col min="1" max="1" width="4.25" style="1" customWidth="1"/>
    <col min="2" max="2" width="9.875" style="1" customWidth="1"/>
    <col min="3" max="3" width="20.875" style="1" customWidth="1"/>
    <col min="4" max="4" width="21.75" style="1" customWidth="1"/>
    <col min="5" max="5" width="6.125" style="1" customWidth="1"/>
    <col min="6" max="6" width="9.625" style="1" customWidth="1"/>
    <col min="7" max="7" width="8.75" style="1" customWidth="1"/>
    <col min="8" max="8" width="10.75" style="1" customWidth="1"/>
    <col min="9" max="9" width="12.25" style="1" customWidth="1"/>
    <col min="10" max="10" width="12.75" style="1" customWidth="1"/>
    <col min="11" max="11" width="13.5" style="1" customWidth="1"/>
  </cols>
  <sheetData>
    <row r="1" ht="38.1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  <c r="M1" s="14"/>
      <c r="N1" s="14"/>
      <c r="O1" s="14"/>
      <c r="P1" s="14"/>
      <c r="Q1" s="14"/>
    </row>
    <row r="2" ht="27.7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15" t="s">
        <v>7</v>
      </c>
      <c r="J2" s="4" t="s">
        <v>8</v>
      </c>
      <c r="K2" s="4" t="s">
        <v>9</v>
      </c>
      <c r="L2" s="14"/>
      <c r="M2" s="14"/>
      <c r="N2" s="14"/>
      <c r="O2" s="14"/>
      <c r="P2" s="14"/>
      <c r="Q2" s="14"/>
    </row>
    <row r="3" ht="33.75" customHeight="1" spans="1:11">
      <c r="A3" s="6"/>
      <c r="B3" s="6"/>
      <c r="C3" s="6"/>
      <c r="D3" s="6"/>
      <c r="E3" s="6"/>
      <c r="F3" s="5" t="s">
        <v>10</v>
      </c>
      <c r="G3" s="5" t="s">
        <v>11</v>
      </c>
      <c r="H3" s="5" t="s">
        <v>12</v>
      </c>
      <c r="I3" s="16"/>
      <c r="J3" s="6"/>
      <c r="K3" s="6"/>
    </row>
    <row r="4" ht="27.95" customHeight="1" spans="1:11">
      <c r="A4" s="7">
        <v>1</v>
      </c>
      <c r="B4" s="7" t="s">
        <v>13</v>
      </c>
      <c r="C4" s="7" t="s">
        <v>14</v>
      </c>
      <c r="D4" s="7" t="str">
        <f t="shared" ref="D4:D26" si="0">SUBSTITUTE(C4,RIGHT(C4,4),"****")</f>
        <v>642222************</v>
      </c>
      <c r="E4" s="7">
        <v>10</v>
      </c>
      <c r="F4" s="7">
        <v>0.44</v>
      </c>
      <c r="G4" s="7">
        <f>SUM(F4*600)</f>
        <v>264</v>
      </c>
      <c r="H4" s="7">
        <f>SUM(F4*650)</f>
        <v>286</v>
      </c>
      <c r="I4" s="7">
        <f>SUM(G4+H4)</f>
        <v>550</v>
      </c>
      <c r="J4" s="7"/>
      <c r="K4" s="17"/>
    </row>
    <row r="5" ht="27.95" customHeight="1" spans="1:11">
      <c r="A5" s="7">
        <v>2</v>
      </c>
      <c r="B5" s="7" t="s">
        <v>13</v>
      </c>
      <c r="C5" s="7" t="s">
        <v>14</v>
      </c>
      <c r="D5" s="7" t="str">
        <f t="shared" si="0"/>
        <v>642222************</v>
      </c>
      <c r="E5" s="7">
        <v>10</v>
      </c>
      <c r="F5" s="7">
        <v>0.25</v>
      </c>
      <c r="G5" s="7">
        <f t="shared" ref="G5:G27" si="1">SUM(F5*600)</f>
        <v>150</v>
      </c>
      <c r="H5" s="7">
        <f t="shared" ref="H5:H27" si="2">SUM(F5*650)</f>
        <v>162.5</v>
      </c>
      <c r="I5" s="7">
        <f t="shared" ref="I5:I27" si="3">SUM(G5+H5)</f>
        <v>312.5</v>
      </c>
      <c r="J5" s="7"/>
      <c r="K5" s="17"/>
    </row>
    <row r="6" ht="27.95" customHeight="1" spans="1:11">
      <c r="A6" s="7">
        <v>3</v>
      </c>
      <c r="B6" s="7" t="s">
        <v>15</v>
      </c>
      <c r="C6" s="7" t="s">
        <v>16</v>
      </c>
      <c r="D6" s="7" t="str">
        <f t="shared" si="0"/>
        <v>642222************</v>
      </c>
      <c r="E6" s="7">
        <v>10</v>
      </c>
      <c r="F6" s="7">
        <v>0.37</v>
      </c>
      <c r="G6" s="7">
        <f t="shared" si="1"/>
        <v>222</v>
      </c>
      <c r="H6" s="7">
        <f t="shared" si="2"/>
        <v>240.5</v>
      </c>
      <c r="I6" s="7">
        <f t="shared" si="3"/>
        <v>462.5</v>
      </c>
      <c r="J6" s="7"/>
      <c r="K6" s="17"/>
    </row>
    <row r="7" ht="27.95" customHeight="1" spans="1:11">
      <c r="A7" s="7">
        <v>4</v>
      </c>
      <c r="B7" s="7" t="s">
        <v>17</v>
      </c>
      <c r="C7" s="7" t="s">
        <v>18</v>
      </c>
      <c r="D7" s="7" t="str">
        <f t="shared" si="0"/>
        <v>642222************</v>
      </c>
      <c r="E7" s="7">
        <v>10</v>
      </c>
      <c r="F7" s="7">
        <v>0.47</v>
      </c>
      <c r="G7" s="7">
        <f t="shared" si="1"/>
        <v>282</v>
      </c>
      <c r="H7" s="7">
        <f t="shared" si="2"/>
        <v>305.5</v>
      </c>
      <c r="I7" s="7">
        <f t="shared" si="3"/>
        <v>587.5</v>
      </c>
      <c r="J7" s="7"/>
      <c r="K7" s="17"/>
    </row>
    <row r="8" ht="27.95" customHeight="1" spans="1:11">
      <c r="A8" s="7">
        <v>5</v>
      </c>
      <c r="B8" s="7" t="s">
        <v>19</v>
      </c>
      <c r="C8" s="7" t="s">
        <v>20</v>
      </c>
      <c r="D8" s="7" t="str">
        <f t="shared" si="0"/>
        <v>642222************</v>
      </c>
      <c r="E8" s="7">
        <v>10</v>
      </c>
      <c r="F8" s="7">
        <v>0.2</v>
      </c>
      <c r="G8" s="7">
        <f t="shared" si="1"/>
        <v>120</v>
      </c>
      <c r="H8" s="7">
        <f t="shared" si="2"/>
        <v>130</v>
      </c>
      <c r="I8" s="7">
        <f t="shared" si="3"/>
        <v>250</v>
      </c>
      <c r="J8" s="7"/>
      <c r="K8" s="17"/>
    </row>
    <row r="9" ht="27.95" customHeight="1" spans="1:11">
      <c r="A9" s="7">
        <v>6</v>
      </c>
      <c r="B9" s="7" t="s">
        <v>21</v>
      </c>
      <c r="C9" s="7" t="s">
        <v>22</v>
      </c>
      <c r="D9" s="7" t="str">
        <f t="shared" si="0"/>
        <v>642222************</v>
      </c>
      <c r="E9" s="7">
        <v>10</v>
      </c>
      <c r="F9" s="7">
        <v>0.76</v>
      </c>
      <c r="G9" s="7">
        <f t="shared" si="1"/>
        <v>456</v>
      </c>
      <c r="H9" s="7">
        <f t="shared" si="2"/>
        <v>494</v>
      </c>
      <c r="I9" s="7">
        <f t="shared" si="3"/>
        <v>950</v>
      </c>
      <c r="J9" s="7"/>
      <c r="K9" s="17"/>
    </row>
    <row r="10" ht="27.95" customHeight="1" spans="1:11">
      <c r="A10" s="7">
        <v>7</v>
      </c>
      <c r="B10" s="7" t="s">
        <v>13</v>
      </c>
      <c r="C10" s="7" t="s">
        <v>16</v>
      </c>
      <c r="D10" s="7" t="str">
        <f t="shared" si="0"/>
        <v>642222************</v>
      </c>
      <c r="E10" s="7">
        <v>10</v>
      </c>
      <c r="F10" s="7">
        <v>0.28</v>
      </c>
      <c r="G10" s="7">
        <f t="shared" si="1"/>
        <v>168</v>
      </c>
      <c r="H10" s="7">
        <f t="shared" si="2"/>
        <v>182</v>
      </c>
      <c r="I10" s="7">
        <f t="shared" si="3"/>
        <v>350</v>
      </c>
      <c r="J10" s="7"/>
      <c r="K10" s="17"/>
    </row>
    <row r="11" ht="27.95" customHeight="1" spans="1:11">
      <c r="A11" s="7">
        <v>8</v>
      </c>
      <c r="B11" s="7" t="s">
        <v>23</v>
      </c>
      <c r="C11" s="8" t="s">
        <v>24</v>
      </c>
      <c r="D11" s="7" t="str">
        <f t="shared" si="0"/>
        <v>642222************</v>
      </c>
      <c r="E11" s="7">
        <v>3</v>
      </c>
      <c r="F11" s="7">
        <v>0.4</v>
      </c>
      <c r="G11" s="7">
        <f t="shared" si="1"/>
        <v>240</v>
      </c>
      <c r="H11" s="7">
        <f t="shared" si="2"/>
        <v>260</v>
      </c>
      <c r="I11" s="7">
        <f t="shared" si="3"/>
        <v>500</v>
      </c>
      <c r="J11" s="7"/>
      <c r="K11" s="17"/>
    </row>
    <row r="12" ht="27.95" customHeight="1" spans="1:11">
      <c r="A12" s="7">
        <v>9</v>
      </c>
      <c r="B12" s="7" t="s">
        <v>25</v>
      </c>
      <c r="C12" s="8" t="s">
        <v>26</v>
      </c>
      <c r="D12" s="7" t="str">
        <f t="shared" si="0"/>
        <v>642222************</v>
      </c>
      <c r="E12" s="7">
        <v>3</v>
      </c>
      <c r="F12" s="7">
        <v>0.2</v>
      </c>
      <c r="G12" s="7">
        <f t="shared" si="1"/>
        <v>120</v>
      </c>
      <c r="H12" s="7">
        <f t="shared" si="2"/>
        <v>130</v>
      </c>
      <c r="I12" s="7">
        <f t="shared" si="3"/>
        <v>250</v>
      </c>
      <c r="J12" s="7"/>
      <c r="K12" s="17"/>
    </row>
    <row r="13" ht="27.95" customHeight="1" spans="1:11">
      <c r="A13" s="7">
        <v>10</v>
      </c>
      <c r="B13" s="7" t="s">
        <v>27</v>
      </c>
      <c r="C13" s="8" t="s">
        <v>28</v>
      </c>
      <c r="D13" s="7" t="str">
        <f t="shared" si="0"/>
        <v>642222************</v>
      </c>
      <c r="E13" s="7">
        <v>3</v>
      </c>
      <c r="F13" s="7">
        <v>0.1</v>
      </c>
      <c r="G13" s="7">
        <f t="shared" si="1"/>
        <v>60</v>
      </c>
      <c r="H13" s="7">
        <f t="shared" si="2"/>
        <v>65</v>
      </c>
      <c r="I13" s="7">
        <f t="shared" si="3"/>
        <v>125</v>
      </c>
      <c r="J13" s="7"/>
      <c r="K13" s="17"/>
    </row>
    <row r="14" ht="27.95" customHeight="1" spans="1:11">
      <c r="A14" s="7">
        <v>11</v>
      </c>
      <c r="B14" s="7" t="s">
        <v>29</v>
      </c>
      <c r="C14" s="9" t="s">
        <v>18</v>
      </c>
      <c r="D14" s="7" t="str">
        <f t="shared" si="0"/>
        <v>642222************</v>
      </c>
      <c r="E14" s="7">
        <v>11</v>
      </c>
      <c r="F14" s="7">
        <v>1.45</v>
      </c>
      <c r="G14" s="7">
        <f t="shared" si="1"/>
        <v>870</v>
      </c>
      <c r="H14" s="7">
        <f t="shared" si="2"/>
        <v>942.5</v>
      </c>
      <c r="I14" s="7">
        <f t="shared" si="3"/>
        <v>1812.5</v>
      </c>
      <c r="J14" s="7"/>
      <c r="K14" s="17"/>
    </row>
    <row r="15" ht="27.95" customHeight="1" spans="1:11">
      <c r="A15" s="7">
        <v>12</v>
      </c>
      <c r="B15" s="7" t="s">
        <v>30</v>
      </c>
      <c r="C15" s="9" t="s">
        <v>31</v>
      </c>
      <c r="D15" s="7" t="str">
        <f t="shared" si="0"/>
        <v>642222************</v>
      </c>
      <c r="E15" s="7">
        <v>11</v>
      </c>
      <c r="F15" s="7">
        <v>2.07</v>
      </c>
      <c r="G15" s="7">
        <f t="shared" si="1"/>
        <v>1242</v>
      </c>
      <c r="H15" s="7">
        <f t="shared" si="2"/>
        <v>1345.5</v>
      </c>
      <c r="I15" s="7">
        <f t="shared" si="3"/>
        <v>2587.5</v>
      </c>
      <c r="J15" s="7"/>
      <c r="K15" s="17"/>
    </row>
    <row r="16" ht="27.95" customHeight="1" spans="1:11">
      <c r="A16" s="7">
        <v>13</v>
      </c>
      <c r="B16" s="7" t="s">
        <v>32</v>
      </c>
      <c r="C16" s="10" t="s">
        <v>33</v>
      </c>
      <c r="D16" s="7" t="str">
        <f t="shared" si="0"/>
        <v>642222************</v>
      </c>
      <c r="E16" s="7">
        <v>1</v>
      </c>
      <c r="F16" s="7">
        <v>0.59</v>
      </c>
      <c r="G16" s="7">
        <f t="shared" si="1"/>
        <v>354</v>
      </c>
      <c r="H16" s="7">
        <f t="shared" si="2"/>
        <v>383.5</v>
      </c>
      <c r="I16" s="7">
        <f t="shared" si="3"/>
        <v>737.5</v>
      </c>
      <c r="J16" s="7"/>
      <c r="K16" s="17"/>
    </row>
    <row r="17" ht="27.95" customHeight="1" spans="1:11">
      <c r="A17" s="7">
        <v>14</v>
      </c>
      <c r="B17" s="7" t="s">
        <v>34</v>
      </c>
      <c r="C17" s="9" t="s">
        <v>16</v>
      </c>
      <c r="D17" s="7" t="str">
        <f t="shared" si="0"/>
        <v>642222************</v>
      </c>
      <c r="E17" s="7">
        <v>11</v>
      </c>
      <c r="F17" s="7">
        <v>0.5</v>
      </c>
      <c r="G17" s="7">
        <f t="shared" si="1"/>
        <v>300</v>
      </c>
      <c r="H17" s="7">
        <f t="shared" si="2"/>
        <v>325</v>
      </c>
      <c r="I17" s="7">
        <f t="shared" si="3"/>
        <v>625</v>
      </c>
      <c r="J17" s="7"/>
      <c r="K17" s="17"/>
    </row>
    <row r="18" ht="27.95" customHeight="1" spans="1:11">
      <c r="A18" s="7">
        <v>15</v>
      </c>
      <c r="B18" s="7" t="s">
        <v>35</v>
      </c>
      <c r="C18" s="9" t="s">
        <v>33</v>
      </c>
      <c r="D18" s="7" t="str">
        <f t="shared" si="0"/>
        <v>642222************</v>
      </c>
      <c r="E18" s="7">
        <v>11</v>
      </c>
      <c r="F18" s="7">
        <v>0.5</v>
      </c>
      <c r="G18" s="7">
        <f t="shared" si="1"/>
        <v>300</v>
      </c>
      <c r="H18" s="7">
        <f t="shared" si="2"/>
        <v>325</v>
      </c>
      <c r="I18" s="7">
        <f t="shared" si="3"/>
        <v>625</v>
      </c>
      <c r="J18" s="7"/>
      <c r="K18" s="17"/>
    </row>
    <row r="19" ht="27.95" customHeight="1" spans="1:11">
      <c r="A19" s="7">
        <v>16</v>
      </c>
      <c r="B19" s="7" t="s">
        <v>36</v>
      </c>
      <c r="C19" s="9" t="s">
        <v>37</v>
      </c>
      <c r="D19" s="7" t="str">
        <f t="shared" si="0"/>
        <v>642222************</v>
      </c>
      <c r="E19" s="7">
        <v>11</v>
      </c>
      <c r="F19" s="7">
        <v>0.5</v>
      </c>
      <c r="G19" s="7">
        <f t="shared" si="1"/>
        <v>300</v>
      </c>
      <c r="H19" s="7">
        <f t="shared" si="2"/>
        <v>325</v>
      </c>
      <c r="I19" s="7">
        <f t="shared" si="3"/>
        <v>625</v>
      </c>
      <c r="J19" s="7"/>
      <c r="K19" s="17"/>
    </row>
    <row r="20" ht="27.95" customHeight="1" spans="1:11">
      <c r="A20" s="7">
        <v>17</v>
      </c>
      <c r="B20" s="7" t="s">
        <v>38</v>
      </c>
      <c r="C20" s="9" t="s">
        <v>20</v>
      </c>
      <c r="D20" s="7" t="str">
        <f t="shared" si="0"/>
        <v>642222************</v>
      </c>
      <c r="E20" s="7">
        <v>11</v>
      </c>
      <c r="F20" s="7">
        <v>0.5</v>
      </c>
      <c r="G20" s="7">
        <f t="shared" si="1"/>
        <v>300</v>
      </c>
      <c r="H20" s="7">
        <f t="shared" si="2"/>
        <v>325</v>
      </c>
      <c r="I20" s="7">
        <f t="shared" si="3"/>
        <v>625</v>
      </c>
      <c r="J20" s="7"/>
      <c r="K20" s="17"/>
    </row>
    <row r="21" ht="27.95" customHeight="1" spans="1:11">
      <c r="A21" s="7">
        <v>18</v>
      </c>
      <c r="B21" s="7" t="s">
        <v>39</v>
      </c>
      <c r="C21" s="9" t="s">
        <v>18</v>
      </c>
      <c r="D21" s="7" t="str">
        <f t="shared" si="0"/>
        <v>642222************</v>
      </c>
      <c r="E21" s="7">
        <v>11</v>
      </c>
      <c r="F21" s="7">
        <v>0.75</v>
      </c>
      <c r="G21" s="7">
        <f t="shared" si="1"/>
        <v>450</v>
      </c>
      <c r="H21" s="7">
        <f t="shared" si="2"/>
        <v>487.5</v>
      </c>
      <c r="I21" s="7">
        <f t="shared" si="3"/>
        <v>937.5</v>
      </c>
      <c r="J21" s="7"/>
      <c r="K21" s="17"/>
    </row>
    <row r="22" ht="27.95" customHeight="1" spans="1:11">
      <c r="A22" s="7">
        <v>19</v>
      </c>
      <c r="B22" s="7" t="s">
        <v>40</v>
      </c>
      <c r="C22" s="7" t="s">
        <v>22</v>
      </c>
      <c r="D22" s="7" t="str">
        <f t="shared" si="0"/>
        <v>642222************</v>
      </c>
      <c r="E22" s="7">
        <v>10</v>
      </c>
      <c r="F22" s="7">
        <v>0.53</v>
      </c>
      <c r="G22" s="7">
        <f t="shared" si="1"/>
        <v>318</v>
      </c>
      <c r="H22" s="7">
        <f t="shared" si="2"/>
        <v>344.5</v>
      </c>
      <c r="I22" s="7">
        <f t="shared" si="3"/>
        <v>662.5</v>
      </c>
      <c r="J22" s="7"/>
      <c r="K22" s="17"/>
    </row>
    <row r="23" ht="27.95" customHeight="1" spans="1:11">
      <c r="A23" s="7">
        <v>20</v>
      </c>
      <c r="B23" s="7" t="s">
        <v>41</v>
      </c>
      <c r="C23" s="8" t="s">
        <v>22</v>
      </c>
      <c r="D23" s="7" t="str">
        <f t="shared" si="0"/>
        <v>642222************</v>
      </c>
      <c r="E23" s="7">
        <v>3</v>
      </c>
      <c r="F23" s="7">
        <v>0.1</v>
      </c>
      <c r="G23" s="7">
        <f t="shared" si="1"/>
        <v>60</v>
      </c>
      <c r="H23" s="7">
        <f t="shared" si="2"/>
        <v>65</v>
      </c>
      <c r="I23" s="7">
        <f t="shared" si="3"/>
        <v>125</v>
      </c>
      <c r="J23" s="7"/>
      <c r="K23" s="17"/>
    </row>
    <row r="24" ht="27.95" customHeight="1" spans="1:11">
      <c r="A24" s="7">
        <v>21</v>
      </c>
      <c r="B24" s="7" t="s">
        <v>42</v>
      </c>
      <c r="C24" s="8" t="s">
        <v>16</v>
      </c>
      <c r="D24" s="7" t="str">
        <f t="shared" si="0"/>
        <v>642222************</v>
      </c>
      <c r="E24" s="7">
        <v>3</v>
      </c>
      <c r="F24" s="7">
        <v>0.1</v>
      </c>
      <c r="G24" s="7">
        <f t="shared" si="1"/>
        <v>60</v>
      </c>
      <c r="H24" s="7">
        <f t="shared" si="2"/>
        <v>65</v>
      </c>
      <c r="I24" s="7">
        <f t="shared" si="3"/>
        <v>125</v>
      </c>
      <c r="J24" s="7"/>
      <c r="K24" s="17"/>
    </row>
    <row r="25" ht="27.95" customHeight="1" spans="1:11">
      <c r="A25" s="7">
        <v>22</v>
      </c>
      <c r="B25" s="7" t="s">
        <v>43</v>
      </c>
      <c r="C25" s="8" t="s">
        <v>31</v>
      </c>
      <c r="D25" s="7" t="str">
        <f t="shared" si="0"/>
        <v>642222************</v>
      </c>
      <c r="E25" s="7">
        <v>3</v>
      </c>
      <c r="F25" s="7">
        <v>0.1</v>
      </c>
      <c r="G25" s="7">
        <f t="shared" si="1"/>
        <v>60</v>
      </c>
      <c r="H25" s="7">
        <f t="shared" si="2"/>
        <v>65</v>
      </c>
      <c r="I25" s="7">
        <f t="shared" si="3"/>
        <v>125</v>
      </c>
      <c r="J25" s="7"/>
      <c r="K25" s="17"/>
    </row>
    <row r="26" ht="27.95" customHeight="1" spans="1:11">
      <c r="A26" s="7">
        <v>23</v>
      </c>
      <c r="B26" s="7" t="s">
        <v>44</v>
      </c>
      <c r="C26" s="8" t="s">
        <v>16</v>
      </c>
      <c r="D26" s="7" t="str">
        <f t="shared" si="0"/>
        <v>642222************</v>
      </c>
      <c r="E26" s="7">
        <v>3</v>
      </c>
      <c r="F26" s="7">
        <v>0.1</v>
      </c>
      <c r="G26" s="7">
        <f t="shared" si="1"/>
        <v>60</v>
      </c>
      <c r="H26" s="7">
        <f t="shared" si="2"/>
        <v>65</v>
      </c>
      <c r="I26" s="7">
        <f t="shared" si="3"/>
        <v>125</v>
      </c>
      <c r="J26" s="7"/>
      <c r="K26" s="17"/>
    </row>
    <row r="27" ht="27.95" customHeight="1" spans="1:11">
      <c r="A27" s="11" t="s">
        <v>45</v>
      </c>
      <c r="B27" s="12"/>
      <c r="C27" s="12"/>
      <c r="D27" s="12"/>
      <c r="E27" s="13"/>
      <c r="F27" s="7">
        <f>SUM(F4:F26)</f>
        <v>11.26</v>
      </c>
      <c r="G27" s="7">
        <f t="shared" si="1"/>
        <v>6756</v>
      </c>
      <c r="H27" s="7">
        <f t="shared" si="2"/>
        <v>7319</v>
      </c>
      <c r="I27" s="7">
        <f>SUM(I4:I26)</f>
        <v>14075</v>
      </c>
      <c r="J27" s="7"/>
      <c r="K27" s="18"/>
    </row>
  </sheetData>
  <mergeCells count="11">
    <mergeCell ref="A1:K1"/>
    <mergeCell ref="F2:H2"/>
    <mergeCell ref="A27:E27"/>
    <mergeCell ref="A2:A3"/>
    <mergeCell ref="B2:B3"/>
    <mergeCell ref="C2:C3"/>
    <mergeCell ref="D2:D3"/>
    <mergeCell ref="E2:E3"/>
    <mergeCell ref="I2:I3"/>
    <mergeCell ref="J2:J3"/>
    <mergeCell ref="K2:K3"/>
  </mergeCells>
  <pageMargins left="0.751388888888889" right="0.751388888888889" top="0.668055555555556" bottom="1" header="0.5" footer="0.5"/>
  <pageSetup paperSize="9" orientation="landscape"/>
  <headerFooter>
    <oddFooter>&amp;C包村领导：                第一书记：              村支书/主任签字：             村监会主任签字：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dreamsummit</cp:lastModifiedBy>
  <dcterms:created xsi:type="dcterms:W3CDTF">2021-05-28T06:59:00Z</dcterms:created>
  <cp:lastPrinted>2021-12-24T01:11:00Z</cp:lastPrinted>
  <dcterms:modified xsi:type="dcterms:W3CDTF">2021-12-30T07:46:46Z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87CB94E102524887A0B6E1F1EC60C861</vt:lpwstr>
  </property>
  <property fmtid="{D5CDD505-2E9C-101B-9397-08002B2CF9AE}" pid="3" name="KSOProductBuildVer">
    <vt:lpwstr>2052-10.8.0.6501</vt:lpwstr>
  </property>
</Properties>
</file>