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高中" sheetId="1" r:id="rId1"/>
    <sheet name="指标到校" sheetId="2" r:id="rId2"/>
    <sheet name="志愿" sheetId="3" r:id="rId3"/>
  </sheets>
  <externalReferences>
    <externalReference r:id="rId6"/>
  </externalReferences>
  <definedNames>
    <definedName name="_6.家庭经济情况表">#REF!</definedName>
  </definedNames>
  <calcPr fullCalcOnLoad="1"/>
</workbook>
</file>

<file path=xl/sharedStrings.xml><?xml version="1.0" encoding="utf-8"?>
<sst xmlns="http://schemas.openxmlformats.org/spreadsheetml/2006/main" count="91" uniqueCount="87">
  <si>
    <t>海原一中</t>
  </si>
  <si>
    <t>海原回中</t>
  </si>
  <si>
    <t>兴海中学</t>
  </si>
  <si>
    <t>全日制</t>
  </si>
  <si>
    <t>非全日制</t>
  </si>
  <si>
    <t>姓名</t>
  </si>
  <si>
    <t>性别</t>
  </si>
  <si>
    <t>民族</t>
  </si>
  <si>
    <t>毕业学校</t>
  </si>
  <si>
    <t>身份证号</t>
  </si>
  <si>
    <t>考试成绩</t>
  </si>
  <si>
    <t>语文</t>
  </si>
  <si>
    <t>数学</t>
  </si>
  <si>
    <t>英语</t>
  </si>
  <si>
    <t>理化</t>
  </si>
  <si>
    <t>照顾分</t>
  </si>
  <si>
    <t>总分</t>
  </si>
  <si>
    <t>联系
电话</t>
  </si>
  <si>
    <t>家庭
住址</t>
  </si>
  <si>
    <t>准考
证号</t>
  </si>
  <si>
    <t>户口
所在地</t>
  </si>
  <si>
    <t>报名
顺序号</t>
  </si>
  <si>
    <t>综合
素质</t>
  </si>
  <si>
    <t>政史
地生</t>
  </si>
  <si>
    <t>第二
志愿</t>
  </si>
  <si>
    <t>第一 
志愿</t>
  </si>
  <si>
    <t>第三 
志愿</t>
  </si>
  <si>
    <t>第四 
志愿</t>
  </si>
  <si>
    <t>序号</t>
  </si>
  <si>
    <t>代码</t>
  </si>
  <si>
    <t>小计</t>
  </si>
  <si>
    <t>备注</t>
  </si>
  <si>
    <t>海原三中</t>
  </si>
  <si>
    <t>海原二中</t>
  </si>
  <si>
    <t>海原回中</t>
  </si>
  <si>
    <t>李旺中学</t>
  </si>
  <si>
    <t>三河中学</t>
  </si>
  <si>
    <t>郑旗中学</t>
  </si>
  <si>
    <t>关桥中学</t>
  </si>
  <si>
    <t>贾塘中学</t>
  </si>
  <si>
    <t>西安中学</t>
  </si>
  <si>
    <t>李俊中学</t>
  </si>
  <si>
    <t>七营中学</t>
  </si>
  <si>
    <t>--</t>
  </si>
  <si>
    <t>备 注</t>
  </si>
  <si>
    <t>考生签名</t>
  </si>
  <si>
    <t>家长签名</t>
  </si>
  <si>
    <t>附件3：</t>
  </si>
  <si>
    <t>中考
报名
人数</t>
  </si>
  <si>
    <t>60%指标到
校分配数</t>
  </si>
  <si>
    <t>海原一中</t>
  </si>
  <si>
    <t>宁夏
育才学校</t>
  </si>
  <si>
    <t>初中学校</t>
  </si>
  <si>
    <t xml:space="preserve"> </t>
  </si>
  <si>
    <t>县内普高
小计</t>
  </si>
  <si>
    <t xml:space="preserve">  附件1：</t>
  </si>
  <si>
    <t xml:space="preserve"> 附件2：</t>
  </si>
  <si>
    <t>宁夏六盘山
高级中学</t>
  </si>
  <si>
    <t>树台九年一贯制学校</t>
  </si>
  <si>
    <t>关庄九年一贯制学校</t>
  </si>
  <si>
    <t>甘城九年一贯制学校</t>
  </si>
  <si>
    <t>高崖九年一贯制学校</t>
  </si>
  <si>
    <t>九彩九年一贯制学校</t>
  </si>
  <si>
    <t>曹洼九年一贯制学校</t>
  </si>
  <si>
    <t>双河九年一贯制学校</t>
  </si>
  <si>
    <t>志愿填报说明：</t>
  </si>
  <si>
    <t>第二志愿</t>
  </si>
  <si>
    <t>职业中学</t>
  </si>
  <si>
    <t>第二批
录取志愿</t>
  </si>
  <si>
    <t>第一批
录取志愿</t>
  </si>
  <si>
    <t>优质高中招生计划数</t>
  </si>
  <si>
    <t>海原县2018年高中招生计划</t>
  </si>
  <si>
    <r>
      <t>海原县20</t>
    </r>
    <r>
      <rPr>
        <sz val="18"/>
        <rFont val="微软简标宋"/>
        <family val="0"/>
      </rPr>
      <t>18</t>
    </r>
    <r>
      <rPr>
        <sz val="18"/>
        <rFont val="微软简标宋"/>
        <family val="0"/>
      </rPr>
      <t>年优质高中“指标到校”招生计划</t>
    </r>
  </si>
  <si>
    <t>海原县2018年高中阶段学校招生考生志愿表</t>
  </si>
  <si>
    <r>
      <t xml:space="preserve"> 海原县教育体育局（印制）     填表日期: </t>
    </r>
    <r>
      <rPr>
        <u val="single"/>
        <sz val="14"/>
        <rFont val="仿宋_GB2312"/>
        <family val="3"/>
      </rPr>
      <t xml:space="preserve"> 2018 </t>
    </r>
    <r>
      <rPr>
        <sz val="14"/>
        <rFont val="仿宋_GB2312"/>
        <family val="3"/>
      </rPr>
      <t xml:space="preserve"> 年</t>
    </r>
    <r>
      <rPr>
        <u val="single"/>
        <sz val="14"/>
        <rFont val="仿宋_GB2312"/>
        <family val="3"/>
      </rPr>
      <t xml:space="preserve">  7 </t>
    </r>
    <r>
      <rPr>
        <sz val="14"/>
        <rFont val="仿宋_GB2312"/>
        <family val="3"/>
      </rPr>
      <t>月</t>
    </r>
    <r>
      <rPr>
        <u val="single"/>
        <sz val="14"/>
        <rFont val="仿宋_GB2312"/>
        <family val="3"/>
      </rPr>
      <t xml:space="preserve">   </t>
    </r>
    <r>
      <rPr>
        <sz val="14"/>
        <rFont val="仿宋_GB2312"/>
        <family val="3"/>
      </rPr>
      <t>日</t>
    </r>
  </si>
  <si>
    <t>招生学校</t>
  </si>
  <si>
    <t>班数</t>
  </si>
  <si>
    <t>班额</t>
  </si>
  <si>
    <t>招生数</t>
  </si>
  <si>
    <t>其中</t>
  </si>
  <si>
    <t>统招
生数</t>
  </si>
  <si>
    <t>特长
生数</t>
  </si>
  <si>
    <t>自治区示范校“指标到校”计划数</t>
  </si>
  <si>
    <t>普通高中录取剩余学生全部纳入县内外中职招生</t>
  </si>
  <si>
    <t>海原四中</t>
  </si>
  <si>
    <t>第一志愿</t>
  </si>
  <si>
    <t xml:space="preserve">    1.第一批录取填报资格线为550分；
    2.第二批录取志愿所有学生全部填写，在海原一中、海原回中、兴海中学、职业中学中填报；
    3.7月25日至27日各学校组织本校毕业生填报志愿，考生和家长对志愿填写确认无误后签字交原初中学校，27日下午16：00时前,各初中学校将填报的《志愿表》汇总，纸质材料学校存档备查，电子版报教育考试中心，上报后将不再更改志愿表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</si>
</sst>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0_ "/>
    <numFmt numFmtId="191" formatCode="0.00000000_ "/>
    <numFmt numFmtId="192" formatCode="0.0000000_ "/>
    <numFmt numFmtId="193" formatCode="000000000000000000"/>
    <numFmt numFmtId="194" formatCode="0.00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8"/>
      <name val="微软简标宋"/>
      <family val="0"/>
    </font>
    <font>
      <sz val="16"/>
      <name val="仿宋_GB2312"/>
      <family val="3"/>
    </font>
    <font>
      <sz val="14"/>
      <name val="方正小标宋简体"/>
      <family val="0"/>
    </font>
    <font>
      <sz val="14"/>
      <name val="仿宋_GB2312"/>
      <family val="3"/>
    </font>
    <font>
      <sz val="12"/>
      <name val="仿宋_GB2312"/>
      <family val="3"/>
    </font>
    <font>
      <u val="single"/>
      <sz val="14"/>
      <name val="仿宋_GB2312"/>
      <family val="3"/>
    </font>
    <font>
      <b/>
      <sz val="12"/>
      <name val="仿宋_GB2312"/>
      <family val="3"/>
    </font>
    <font>
      <b/>
      <sz val="20"/>
      <name val="方正小标宋简体"/>
      <family val="0"/>
    </font>
    <font>
      <sz val="11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43" applyFont="1" applyFill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2" xfId="43" applyFont="1" applyFill="1" applyBorder="1" applyAlignment="1">
      <alignment horizontal="center" vertical="center" wrapText="1"/>
      <protection/>
    </xf>
    <xf numFmtId="0" fontId="5" fillId="0" borderId="13" xfId="43" applyFont="1" applyFill="1" applyBorder="1" applyAlignment="1">
      <alignment horizontal="center" vertical="center" wrapText="1"/>
      <protection/>
    </xf>
    <xf numFmtId="0" fontId="4" fillId="0" borderId="0" xfId="43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0" fontId="5" fillId="0" borderId="14" xfId="43" applyFont="1" applyFill="1" applyBorder="1" applyAlignment="1">
      <alignment horizontal="center" vertical="center" wrapText="1"/>
      <protection/>
    </xf>
    <xf numFmtId="0" fontId="6" fillId="0" borderId="15" xfId="43" applyFont="1" applyFill="1" applyBorder="1" applyAlignment="1">
      <alignment horizontal="center" vertical="center" wrapText="1"/>
      <protection/>
    </xf>
    <xf numFmtId="0" fontId="8" fillId="0" borderId="12" xfId="43" applyFont="1" applyFill="1" applyBorder="1" applyAlignment="1">
      <alignment horizontal="center" vertical="center" wrapText="1"/>
      <protection/>
    </xf>
    <xf numFmtId="0" fontId="8" fillId="0" borderId="16" xfId="43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5" xfId="43" applyFont="1" applyFill="1" applyBorder="1" applyAlignment="1">
      <alignment horizontal="center" vertical="center" wrapText="1"/>
      <protection/>
    </xf>
    <xf numFmtId="0" fontId="4" fillId="0" borderId="13" xfId="4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1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90" fontId="10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5" xfId="41" applyFont="1" applyFill="1" applyBorder="1" applyAlignment="1">
      <alignment horizontal="center" vertical="center" wrapText="1"/>
      <protection/>
    </xf>
    <xf numFmtId="0" fontId="5" fillId="0" borderId="14" xfId="41" applyFont="1" applyFill="1" applyBorder="1" applyAlignment="1">
      <alignment horizontal="center" vertical="center" wrapText="1"/>
      <protection/>
    </xf>
    <xf numFmtId="0" fontId="6" fillId="0" borderId="0" xfId="43" applyFont="1" applyFill="1" applyBorder="1" applyAlignment="1">
      <alignment horizontal="left" vertical="center" wrapText="1"/>
      <protection/>
    </xf>
    <xf numFmtId="0" fontId="11" fillId="0" borderId="0" xfId="43" applyFont="1" applyFill="1" applyBorder="1" applyAlignment="1">
      <alignment horizontal="center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5" fillId="0" borderId="15" xfId="43" applyFont="1" applyFill="1" applyBorder="1" applyAlignment="1">
      <alignment horizontal="center" vertical="center" wrapText="1"/>
      <protection/>
    </xf>
    <xf numFmtId="0" fontId="5" fillId="0" borderId="14" xfId="43" applyFont="1" applyFill="1" applyBorder="1" applyAlignment="1">
      <alignment horizontal="center" vertical="center" wrapText="1"/>
      <protection/>
    </xf>
    <xf numFmtId="0" fontId="5" fillId="0" borderId="13" xfId="43" applyFont="1" applyFill="1" applyBorder="1" applyAlignment="1">
      <alignment horizontal="center" vertical="center" wrapText="1"/>
      <protection/>
    </xf>
    <xf numFmtId="0" fontId="9" fillId="0" borderId="0" xfId="41" applyFont="1" applyFill="1" applyBorder="1" applyAlignment="1">
      <alignment horizontal="center" vertical="center" wrapText="1"/>
      <protection/>
    </xf>
    <xf numFmtId="0" fontId="5" fillId="0" borderId="0" xfId="42" applyFont="1" applyFill="1" applyBorder="1" applyAlignment="1">
      <alignment horizontal="center" vertical="center" wrapText="1"/>
      <protection/>
    </xf>
    <xf numFmtId="0" fontId="4" fillId="0" borderId="15" xfId="43" applyFont="1" applyFill="1" applyBorder="1" applyAlignment="1">
      <alignment horizontal="center" vertical="center" wrapText="1"/>
      <protection/>
    </xf>
    <xf numFmtId="0" fontId="4" fillId="0" borderId="14" xfId="43" applyFont="1" applyFill="1" applyBorder="1" applyAlignment="1">
      <alignment horizontal="center" vertical="center" wrapText="1"/>
      <protection/>
    </xf>
    <xf numFmtId="0" fontId="4" fillId="0" borderId="13" xfId="43" applyFont="1" applyFill="1" applyBorder="1" applyAlignment="1">
      <alignment horizontal="center" vertical="center" wrapText="1"/>
      <protection/>
    </xf>
    <xf numFmtId="193" fontId="4" fillId="0" borderId="15" xfId="43" applyNumberFormat="1" applyFont="1" applyFill="1" applyBorder="1" applyAlignment="1">
      <alignment horizontal="center" vertical="center" wrapText="1"/>
      <protection/>
    </xf>
    <xf numFmtId="193" fontId="4" fillId="0" borderId="14" xfId="4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常规 2" xfId="41"/>
    <cellStyle name="常规_表1学校基本情况表" xfId="42"/>
    <cellStyle name="常规_表2学校校舍一览表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2014&#26222;&#39640;&#25552;&#21069;&#25307;&#29983;&#24535;&#2489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志愿表"/>
      <sheetName val="定向表"/>
      <sheetName val="学生基础信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16.875" style="0" customWidth="1"/>
    <col min="2" max="6" width="9.625" style="0" customWidth="1"/>
    <col min="7" max="7" width="12.625" style="0" customWidth="1"/>
  </cols>
  <sheetData>
    <row r="1" ht="14.25">
      <c r="A1" s="17" t="s">
        <v>55</v>
      </c>
    </row>
    <row r="2" spans="1:7" ht="22.5">
      <c r="A2" s="32" t="s">
        <v>71</v>
      </c>
      <c r="B2" s="32"/>
      <c r="C2" s="32"/>
      <c r="D2" s="32"/>
      <c r="E2" s="32"/>
      <c r="F2" s="32"/>
      <c r="G2" s="32"/>
    </row>
    <row r="3" spans="1:7" ht="12" customHeight="1">
      <c r="A3" s="1"/>
      <c r="B3" s="1"/>
      <c r="C3" s="1"/>
      <c r="D3" s="1"/>
      <c r="E3" s="1"/>
      <c r="F3" s="1"/>
      <c r="G3" s="1"/>
    </row>
    <row r="4" spans="1:7" ht="30" customHeight="1">
      <c r="A4" s="33" t="s">
        <v>75</v>
      </c>
      <c r="B4" s="33" t="s">
        <v>76</v>
      </c>
      <c r="C4" s="33" t="s">
        <v>77</v>
      </c>
      <c r="D4" s="33" t="s">
        <v>78</v>
      </c>
      <c r="E4" s="29" t="s">
        <v>79</v>
      </c>
      <c r="F4" s="29"/>
      <c r="G4" s="29" t="s">
        <v>44</v>
      </c>
    </row>
    <row r="5" spans="1:7" ht="39.75" customHeight="1">
      <c r="A5" s="34"/>
      <c r="B5" s="34"/>
      <c r="C5" s="34"/>
      <c r="D5" s="34"/>
      <c r="E5" s="20" t="s">
        <v>80</v>
      </c>
      <c r="F5" s="20" t="s">
        <v>81</v>
      </c>
      <c r="G5" s="29"/>
    </row>
    <row r="6" spans="1:7" ht="60" customHeight="1">
      <c r="A6" s="20" t="s">
        <v>0</v>
      </c>
      <c r="B6" s="20">
        <v>20</v>
      </c>
      <c r="C6" s="20">
        <v>56</v>
      </c>
      <c r="D6" s="20">
        <f>B6*C6</f>
        <v>1120</v>
      </c>
      <c r="E6" s="20">
        <f>D6-F6</f>
        <v>1100</v>
      </c>
      <c r="F6" s="20">
        <v>20</v>
      </c>
      <c r="G6" s="20"/>
    </row>
    <row r="7" spans="1:7" ht="60" customHeight="1">
      <c r="A7" s="20" t="s">
        <v>1</v>
      </c>
      <c r="B7" s="20">
        <v>18</v>
      </c>
      <c r="C7" s="20">
        <v>56</v>
      </c>
      <c r="D7" s="20">
        <f>B7*C7</f>
        <v>1008</v>
      </c>
      <c r="E7" s="20">
        <f>D7-F7</f>
        <v>990</v>
      </c>
      <c r="F7" s="20">
        <v>18</v>
      </c>
      <c r="G7" s="20"/>
    </row>
    <row r="8" spans="1:7" ht="60" customHeight="1">
      <c r="A8" s="20" t="s">
        <v>2</v>
      </c>
      <c r="B8" s="20">
        <v>12</v>
      </c>
      <c r="C8" s="20">
        <v>56</v>
      </c>
      <c r="D8" s="20">
        <v>722</v>
      </c>
      <c r="E8" s="20">
        <f>D8-F8</f>
        <v>712</v>
      </c>
      <c r="F8" s="20">
        <v>10</v>
      </c>
      <c r="G8" s="26"/>
    </row>
    <row r="9" spans="1:7" ht="60" customHeight="1">
      <c r="A9" s="20" t="s">
        <v>54</v>
      </c>
      <c r="B9" s="20">
        <v>50</v>
      </c>
      <c r="C9" s="20">
        <v>56</v>
      </c>
      <c r="D9" s="20">
        <f>SUM(D6:D8)</f>
        <v>2850</v>
      </c>
      <c r="E9" s="20">
        <f>D9-F9</f>
        <v>2802</v>
      </c>
      <c r="F9" s="20">
        <v>48</v>
      </c>
      <c r="G9" s="20"/>
    </row>
    <row r="10" spans="1:7" ht="39.75" customHeight="1">
      <c r="A10" s="29" t="s">
        <v>67</v>
      </c>
      <c r="B10" s="29" t="s">
        <v>3</v>
      </c>
      <c r="C10" s="29"/>
      <c r="D10" s="29"/>
      <c r="E10" s="29" t="s">
        <v>4</v>
      </c>
      <c r="F10" s="29"/>
      <c r="G10" s="30" t="s">
        <v>83</v>
      </c>
    </row>
    <row r="11" spans="1:7" ht="60" customHeight="1">
      <c r="A11" s="29"/>
      <c r="B11" s="29">
        <v>1800</v>
      </c>
      <c r="C11" s="29"/>
      <c r="D11" s="29"/>
      <c r="E11" s="29">
        <v>800</v>
      </c>
      <c r="F11" s="29"/>
      <c r="G11" s="31"/>
    </row>
  </sheetData>
  <sheetProtection/>
  <mergeCells count="13">
    <mergeCell ref="A2:G2"/>
    <mergeCell ref="A4:A5"/>
    <mergeCell ref="B4:B5"/>
    <mergeCell ref="C4:C5"/>
    <mergeCell ref="D4:D5"/>
    <mergeCell ref="E4:F4"/>
    <mergeCell ref="A10:A11"/>
    <mergeCell ref="B10:D10"/>
    <mergeCell ref="B11:D11"/>
    <mergeCell ref="G10:G11"/>
    <mergeCell ref="E11:F11"/>
    <mergeCell ref="G4:G5"/>
    <mergeCell ref="E10:F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28" sqref="E28"/>
    </sheetView>
  </sheetViews>
  <sheetFormatPr defaultColWidth="9.00390625" defaultRowHeight="14.25"/>
  <cols>
    <col min="1" max="1" width="11.375" style="0" customWidth="1"/>
    <col min="2" max="2" width="5.50390625" style="0" bestFit="1" customWidth="1"/>
    <col min="3" max="3" width="20.50390625" style="0" bestFit="1" customWidth="1"/>
    <col min="4" max="4" width="6.50390625" style="0" customWidth="1"/>
    <col min="5" max="5" width="11.625" style="0" bestFit="1" customWidth="1"/>
    <col min="6" max="6" width="9.50390625" style="0" bestFit="1" customWidth="1"/>
    <col min="7" max="7" width="9.50390625" style="0" customWidth="1"/>
    <col min="8" max="8" width="6.50390625" style="0" bestFit="1" customWidth="1"/>
    <col min="9" max="9" width="5.50390625" style="0" bestFit="1" customWidth="1"/>
  </cols>
  <sheetData>
    <row r="1" ht="18" customHeight="1">
      <c r="A1" s="2" t="s">
        <v>56</v>
      </c>
    </row>
    <row r="2" spans="1:9" ht="22.5">
      <c r="A2" s="32" t="s">
        <v>72</v>
      </c>
      <c r="B2" s="35"/>
      <c r="C2" s="35"/>
      <c r="D2" s="35"/>
      <c r="E2" s="35"/>
      <c r="F2" s="35"/>
      <c r="G2" s="35"/>
      <c r="H2" s="35"/>
      <c r="I2" s="35"/>
    </row>
    <row r="3" spans="1:9" ht="11.25" customHeight="1">
      <c r="A3" s="16"/>
      <c r="B3" s="15"/>
      <c r="C3" s="15"/>
      <c r="D3" s="15"/>
      <c r="E3" s="15"/>
      <c r="F3" s="15"/>
      <c r="G3" s="15"/>
      <c r="H3" s="15"/>
      <c r="I3" s="15"/>
    </row>
    <row r="4" spans="1:9" ht="26.25" customHeight="1">
      <c r="A4" s="36" t="s">
        <v>28</v>
      </c>
      <c r="B4" s="36" t="s">
        <v>29</v>
      </c>
      <c r="C4" s="36" t="s">
        <v>52</v>
      </c>
      <c r="D4" s="37" t="s">
        <v>48</v>
      </c>
      <c r="E4" s="38" t="s">
        <v>82</v>
      </c>
      <c r="F4" s="39"/>
      <c r="G4" s="39"/>
      <c r="H4" s="40"/>
      <c r="I4" s="36" t="s">
        <v>31</v>
      </c>
    </row>
    <row r="5" spans="1:9" ht="36.75" customHeight="1">
      <c r="A5" s="36"/>
      <c r="B5" s="36"/>
      <c r="C5" s="36"/>
      <c r="D5" s="36"/>
      <c r="E5" s="22" t="s">
        <v>57</v>
      </c>
      <c r="F5" s="22" t="s">
        <v>51</v>
      </c>
      <c r="G5" s="21" t="s">
        <v>50</v>
      </c>
      <c r="H5" s="21" t="s">
        <v>30</v>
      </c>
      <c r="I5" s="36"/>
    </row>
    <row r="6" spans="1:9" ht="31.5" customHeight="1">
      <c r="A6" s="22" t="s">
        <v>70</v>
      </c>
      <c r="B6" s="21" t="s">
        <v>43</v>
      </c>
      <c r="C6" s="21" t="s">
        <v>43</v>
      </c>
      <c r="D6" s="21" t="s">
        <v>43</v>
      </c>
      <c r="E6" s="21">
        <v>320</v>
      </c>
      <c r="F6" s="22">
        <v>300</v>
      </c>
      <c r="G6" s="21">
        <v>1100</v>
      </c>
      <c r="H6" s="21">
        <f>SUM(E6:G6)</f>
        <v>1720</v>
      </c>
      <c r="I6" s="21"/>
    </row>
    <row r="7" spans="1:9" ht="31.5" customHeight="1">
      <c r="A7" s="22" t="s">
        <v>49</v>
      </c>
      <c r="B7" s="21" t="s">
        <v>43</v>
      </c>
      <c r="C7" s="21" t="s">
        <v>43</v>
      </c>
      <c r="D7" s="21">
        <f>SUM(D8:D26)</f>
        <v>6235</v>
      </c>
      <c r="E7" s="21">
        <f>E6*0.6</f>
        <v>192</v>
      </c>
      <c r="F7" s="21">
        <f>F6*0.6</f>
        <v>180</v>
      </c>
      <c r="G7" s="21">
        <f>G6*0.6</f>
        <v>660</v>
      </c>
      <c r="H7" s="27">
        <f>SUM(E7:G7)</f>
        <v>1032</v>
      </c>
      <c r="I7" s="23"/>
    </row>
    <row r="8" spans="1:9" ht="27" customHeight="1">
      <c r="A8" s="21">
        <v>1</v>
      </c>
      <c r="B8" s="21">
        <v>5301</v>
      </c>
      <c r="C8" s="21" t="s">
        <v>34</v>
      </c>
      <c r="D8" s="21">
        <v>670</v>
      </c>
      <c r="E8" s="24">
        <v>20.631916599839613</v>
      </c>
      <c r="F8" s="24">
        <v>19.342421812349638</v>
      </c>
      <c r="G8" s="24">
        <v>70.92221331194868</v>
      </c>
      <c r="H8" s="27">
        <v>110.89655172413794</v>
      </c>
      <c r="I8" s="21"/>
    </row>
    <row r="9" spans="1:9" ht="27" customHeight="1">
      <c r="A9" s="21">
        <v>2</v>
      </c>
      <c r="B9" s="21">
        <v>5302</v>
      </c>
      <c r="C9" s="21" t="s">
        <v>33</v>
      </c>
      <c r="D9" s="21">
        <v>1152</v>
      </c>
      <c r="E9" s="24">
        <v>35.47457898957497</v>
      </c>
      <c r="F9" s="24">
        <v>33.25741780272654</v>
      </c>
      <c r="G9" s="24">
        <v>121.94386527666401</v>
      </c>
      <c r="H9" s="27">
        <v>190.67586206896553</v>
      </c>
      <c r="I9" s="22" t="s">
        <v>53</v>
      </c>
    </row>
    <row r="10" spans="1:9" ht="27" customHeight="1">
      <c r="A10" s="21">
        <v>3</v>
      </c>
      <c r="B10" s="21">
        <v>5303</v>
      </c>
      <c r="C10" s="21" t="s">
        <v>32</v>
      </c>
      <c r="D10" s="21">
        <v>822</v>
      </c>
      <c r="E10" s="24">
        <v>25.31259021651964</v>
      </c>
      <c r="F10" s="24">
        <v>23.73055332798717</v>
      </c>
      <c r="G10" s="24">
        <v>87.0120288692863</v>
      </c>
      <c r="H10" s="27">
        <v>136.05517241379312</v>
      </c>
      <c r="I10" s="21"/>
    </row>
    <row r="11" spans="1:9" ht="27" customHeight="1">
      <c r="A11" s="21">
        <v>4</v>
      </c>
      <c r="B11" s="21">
        <v>5304</v>
      </c>
      <c r="C11" s="21" t="s">
        <v>84</v>
      </c>
      <c r="D11" s="21">
        <v>527</v>
      </c>
      <c r="E11" s="24">
        <v>16.228388131515633</v>
      </c>
      <c r="F11" s="24">
        <v>15.214113873295911</v>
      </c>
      <c r="G11" s="24">
        <v>55.78508420208501</v>
      </c>
      <c r="H11" s="27">
        <v>87.22758620689655</v>
      </c>
      <c r="I11" s="21"/>
    </row>
    <row r="12" spans="1:9" ht="27" customHeight="1">
      <c r="A12" s="21">
        <v>5</v>
      </c>
      <c r="B12" s="21">
        <v>5305</v>
      </c>
      <c r="C12" s="21" t="s">
        <v>35</v>
      </c>
      <c r="D12" s="21">
        <v>508</v>
      </c>
      <c r="E12" s="24">
        <v>15.64330392943063</v>
      </c>
      <c r="F12" s="24">
        <v>14.66559743384122</v>
      </c>
      <c r="G12" s="24">
        <v>53.77385725741781</v>
      </c>
      <c r="H12" s="27">
        <v>84.08275862068966</v>
      </c>
      <c r="I12" s="21"/>
    </row>
    <row r="13" spans="1:9" ht="27" customHeight="1">
      <c r="A13" s="21">
        <v>6</v>
      </c>
      <c r="B13" s="21">
        <v>5306</v>
      </c>
      <c r="C13" s="21" t="s">
        <v>37</v>
      </c>
      <c r="D13" s="21">
        <v>507</v>
      </c>
      <c r="E13" s="24">
        <v>15.612510024057736</v>
      </c>
      <c r="F13" s="24">
        <v>14.636728147554132</v>
      </c>
      <c r="G13" s="24">
        <v>53.66800320769848</v>
      </c>
      <c r="H13" s="27">
        <v>83.91724137931035</v>
      </c>
      <c r="I13" s="21"/>
    </row>
    <row r="14" spans="1:9" ht="27" customHeight="1">
      <c r="A14" s="21">
        <v>7</v>
      </c>
      <c r="B14" s="21">
        <v>5307</v>
      </c>
      <c r="C14" s="21" t="s">
        <v>36</v>
      </c>
      <c r="D14" s="21">
        <v>497</v>
      </c>
      <c r="E14" s="24">
        <v>15.304570970328786</v>
      </c>
      <c r="F14" s="24">
        <v>14.348035284683242</v>
      </c>
      <c r="G14" s="24">
        <v>52.60946271050522</v>
      </c>
      <c r="H14" s="27">
        <v>82.26206896551724</v>
      </c>
      <c r="I14" s="21"/>
    </row>
    <row r="15" spans="1:9" ht="27" customHeight="1">
      <c r="A15" s="21">
        <v>8</v>
      </c>
      <c r="B15" s="21">
        <v>5308</v>
      </c>
      <c r="C15" s="21" t="s">
        <v>38</v>
      </c>
      <c r="D15" s="21">
        <v>371</v>
      </c>
      <c r="E15" s="24">
        <v>11.424538893344023</v>
      </c>
      <c r="F15" s="24">
        <v>10.710505212510025</v>
      </c>
      <c r="G15" s="24">
        <v>39.271852445870095</v>
      </c>
      <c r="H15" s="27">
        <v>61.406896551724145</v>
      </c>
      <c r="I15" s="21"/>
    </row>
    <row r="16" spans="1:9" ht="27" customHeight="1">
      <c r="A16" s="21">
        <v>9</v>
      </c>
      <c r="B16" s="21">
        <v>5309</v>
      </c>
      <c r="C16" s="21" t="s">
        <v>39</v>
      </c>
      <c r="D16" s="21">
        <v>191</v>
      </c>
      <c r="E16" s="24">
        <v>5.881635926222934</v>
      </c>
      <c r="F16" s="24">
        <v>5.514033680834002</v>
      </c>
      <c r="G16" s="24">
        <v>20.218123496391343</v>
      </c>
      <c r="H16" s="27">
        <v>31.61379310344828</v>
      </c>
      <c r="I16" s="21"/>
    </row>
    <row r="17" spans="1:9" ht="27" customHeight="1">
      <c r="A17" s="21">
        <v>10</v>
      </c>
      <c r="B17" s="21">
        <v>5310</v>
      </c>
      <c r="C17" s="21" t="s">
        <v>41</v>
      </c>
      <c r="D17" s="21">
        <v>133</v>
      </c>
      <c r="E17" s="24">
        <v>4.095589414595027</v>
      </c>
      <c r="F17" s="24">
        <v>3.8396150761828394</v>
      </c>
      <c r="G17" s="24">
        <v>14.07858861267041</v>
      </c>
      <c r="H17" s="27">
        <v>22.01379310344828</v>
      </c>
      <c r="I17" s="21"/>
    </row>
    <row r="18" spans="1:9" ht="27" customHeight="1">
      <c r="A18" s="21">
        <v>11</v>
      </c>
      <c r="B18" s="21">
        <v>5311</v>
      </c>
      <c r="C18" s="21" t="s">
        <v>42</v>
      </c>
      <c r="D18" s="21">
        <v>211</v>
      </c>
      <c r="E18" s="24">
        <v>6.497514033680832</v>
      </c>
      <c r="F18" s="24">
        <v>6.091419406575783</v>
      </c>
      <c r="G18" s="24">
        <v>22.33520449077787</v>
      </c>
      <c r="H18" s="27">
        <v>34.92413793103448</v>
      </c>
      <c r="I18" s="21"/>
    </row>
    <row r="19" spans="1:9" ht="27" customHeight="1">
      <c r="A19" s="21">
        <v>12</v>
      </c>
      <c r="B19" s="21">
        <v>5312</v>
      </c>
      <c r="C19" s="21" t="s">
        <v>40</v>
      </c>
      <c r="D19" s="21">
        <v>110</v>
      </c>
      <c r="E19" s="24">
        <v>3.3873295910184433</v>
      </c>
      <c r="F19" s="24">
        <v>3.175621491579792</v>
      </c>
      <c r="G19" s="24">
        <v>11.643945469125903</v>
      </c>
      <c r="H19" s="27">
        <v>18.20689655172414</v>
      </c>
      <c r="I19" s="21"/>
    </row>
    <row r="20" spans="1:9" ht="27" customHeight="1">
      <c r="A20" s="21">
        <v>13</v>
      </c>
      <c r="B20" s="21">
        <v>5313</v>
      </c>
      <c r="C20" s="21" t="s">
        <v>58</v>
      </c>
      <c r="D20" s="21">
        <v>154</v>
      </c>
      <c r="E20" s="24">
        <v>4.742261427425821</v>
      </c>
      <c r="F20" s="24">
        <v>4.445870088211708</v>
      </c>
      <c r="G20" s="24">
        <v>16.301523656776265</v>
      </c>
      <c r="H20" s="27">
        <v>25.489655172413794</v>
      </c>
      <c r="I20" s="21"/>
    </row>
    <row r="21" spans="1:9" ht="27" customHeight="1">
      <c r="A21" s="21">
        <v>14</v>
      </c>
      <c r="B21" s="21">
        <v>5314</v>
      </c>
      <c r="C21" s="21" t="s">
        <v>59</v>
      </c>
      <c r="D21" s="21">
        <v>59</v>
      </c>
      <c r="E21" s="24">
        <v>1.8168404170008015</v>
      </c>
      <c r="F21" s="24">
        <v>1.703287890938252</v>
      </c>
      <c r="G21" s="24">
        <v>6.245388933440258</v>
      </c>
      <c r="H21" s="27">
        <v>9.76551724137931</v>
      </c>
      <c r="I21" s="21"/>
    </row>
    <row r="22" spans="1:9" ht="27" customHeight="1">
      <c r="A22" s="21">
        <v>15</v>
      </c>
      <c r="B22" s="21">
        <v>5315</v>
      </c>
      <c r="C22" s="21" t="s">
        <v>60</v>
      </c>
      <c r="D22" s="21">
        <v>79</v>
      </c>
      <c r="E22" s="24">
        <v>2.4327185244587004</v>
      </c>
      <c r="F22" s="24">
        <v>2.280673616680032</v>
      </c>
      <c r="G22" s="24">
        <v>8.362469927826785</v>
      </c>
      <c r="H22" s="27">
        <v>13.075862068965517</v>
      </c>
      <c r="I22" s="21"/>
    </row>
    <row r="23" spans="1:9" ht="27" customHeight="1">
      <c r="A23" s="21">
        <v>16</v>
      </c>
      <c r="B23" s="21">
        <v>5316</v>
      </c>
      <c r="C23" s="21" t="s">
        <v>61</v>
      </c>
      <c r="D23" s="21">
        <v>124</v>
      </c>
      <c r="E23" s="24">
        <v>3.8184442662389726</v>
      </c>
      <c r="F23" s="24">
        <v>3.579791499599038</v>
      </c>
      <c r="G23" s="24">
        <v>13.125902165196473</v>
      </c>
      <c r="H23" s="27">
        <v>20.524137931034485</v>
      </c>
      <c r="I23" s="21"/>
    </row>
    <row r="24" spans="1:9" ht="27" customHeight="1">
      <c r="A24" s="21">
        <v>17</v>
      </c>
      <c r="B24" s="21">
        <v>5317</v>
      </c>
      <c r="C24" s="21" t="s">
        <v>62</v>
      </c>
      <c r="D24" s="21">
        <v>72</v>
      </c>
      <c r="E24" s="24">
        <v>2.2171611868484358</v>
      </c>
      <c r="F24" s="24">
        <v>2.0785886126704094</v>
      </c>
      <c r="G24" s="24">
        <v>7.621491579791501</v>
      </c>
      <c r="H24" s="27">
        <v>11.917241379310346</v>
      </c>
      <c r="I24" s="21"/>
    </row>
    <row r="25" spans="1:9" ht="27" customHeight="1">
      <c r="A25" s="21">
        <v>18</v>
      </c>
      <c r="B25" s="21">
        <v>5318</v>
      </c>
      <c r="C25" s="21" t="s">
        <v>63</v>
      </c>
      <c r="D25" s="21">
        <v>27</v>
      </c>
      <c r="E25" s="24">
        <v>0.8314354450681634</v>
      </c>
      <c r="F25" s="24">
        <v>0.7794707297514035</v>
      </c>
      <c r="G25" s="24">
        <v>2.8580593424218126</v>
      </c>
      <c r="H25" s="27">
        <v>4.468965517241379</v>
      </c>
      <c r="I25" s="21"/>
    </row>
    <row r="26" spans="1:9" ht="27" customHeight="1">
      <c r="A26" s="21">
        <v>19</v>
      </c>
      <c r="B26" s="21">
        <v>5319</v>
      </c>
      <c r="C26" s="25" t="s">
        <v>64</v>
      </c>
      <c r="D26" s="21">
        <v>21</v>
      </c>
      <c r="E26" s="24">
        <v>0.6466720128307938</v>
      </c>
      <c r="F26" s="24">
        <v>0.6062550120288694</v>
      </c>
      <c r="G26" s="24">
        <v>2.222935044105854</v>
      </c>
      <c r="H26" s="27">
        <v>3.4758620689655175</v>
      </c>
      <c r="I26" s="21"/>
    </row>
    <row r="27" spans="5:8" ht="14.25">
      <c r="E27" s="28"/>
      <c r="F27" s="28"/>
      <c r="G27" s="28"/>
      <c r="H27" s="28"/>
    </row>
  </sheetData>
  <sheetProtection/>
  <mergeCells count="7">
    <mergeCell ref="A2:I2"/>
    <mergeCell ref="I4:I5"/>
    <mergeCell ref="A4:A5"/>
    <mergeCell ref="B4:B5"/>
    <mergeCell ref="C4:C5"/>
    <mergeCell ref="D4:D5"/>
    <mergeCell ref="E4:H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M19" sqref="M19"/>
    </sheetView>
  </sheetViews>
  <sheetFormatPr defaultColWidth="9.00390625" defaultRowHeight="14.25"/>
  <cols>
    <col min="1" max="1" width="12.125" style="0" customWidth="1"/>
    <col min="2" max="2" width="12.25390625" style="0" customWidth="1"/>
    <col min="3" max="8" width="8.375" style="0" customWidth="1"/>
    <col min="9" max="9" width="10.75390625" style="0" customWidth="1"/>
  </cols>
  <sheetData>
    <row r="1" ht="14.25">
      <c r="A1" s="2" t="s">
        <v>47</v>
      </c>
    </row>
    <row r="2" spans="1:9" ht="60" customHeight="1">
      <c r="A2" s="50" t="s">
        <v>73</v>
      </c>
      <c r="B2" s="50"/>
      <c r="C2" s="50"/>
      <c r="D2" s="50"/>
      <c r="E2" s="50"/>
      <c r="F2" s="50"/>
      <c r="G2" s="50"/>
      <c r="H2" s="50"/>
      <c r="I2" s="50"/>
    </row>
    <row r="3" spans="1:9" ht="34.5" customHeight="1">
      <c r="A3" s="51" t="s">
        <v>74</v>
      </c>
      <c r="B3" s="51"/>
      <c r="C3" s="51"/>
      <c r="D3" s="51"/>
      <c r="E3" s="51"/>
      <c r="F3" s="51"/>
      <c r="G3" s="51"/>
      <c r="H3" s="51"/>
      <c r="I3" s="51"/>
    </row>
    <row r="4" spans="1:9" ht="6" customHeight="1">
      <c r="A4" s="6"/>
      <c r="B4" s="6"/>
      <c r="C4" s="6"/>
      <c r="D4" s="6"/>
      <c r="E4" s="6"/>
      <c r="F4" s="6"/>
      <c r="G4" s="6"/>
      <c r="H4" s="6"/>
      <c r="I4" s="6"/>
    </row>
    <row r="5" spans="1:9" ht="54.75" customHeight="1">
      <c r="A5" s="3" t="s">
        <v>5</v>
      </c>
      <c r="B5" s="4"/>
      <c r="C5" s="3" t="s">
        <v>6</v>
      </c>
      <c r="D5" s="4"/>
      <c r="E5" s="3" t="s">
        <v>7</v>
      </c>
      <c r="F5" s="4"/>
      <c r="G5" s="3" t="s">
        <v>17</v>
      </c>
      <c r="H5" s="52"/>
      <c r="I5" s="53"/>
    </row>
    <row r="6" spans="1:9" ht="54.75" customHeight="1">
      <c r="A6" s="3" t="s">
        <v>8</v>
      </c>
      <c r="B6" s="4"/>
      <c r="C6" s="3" t="s">
        <v>18</v>
      </c>
      <c r="D6" s="52"/>
      <c r="E6" s="54"/>
      <c r="F6" s="53"/>
      <c r="G6" s="5" t="s">
        <v>20</v>
      </c>
      <c r="H6" s="52"/>
      <c r="I6" s="53"/>
    </row>
    <row r="7" spans="1:9" ht="54.75" customHeight="1">
      <c r="A7" s="3" t="s">
        <v>9</v>
      </c>
      <c r="B7" s="55"/>
      <c r="C7" s="56"/>
      <c r="D7" s="5" t="s">
        <v>19</v>
      </c>
      <c r="E7" s="52"/>
      <c r="F7" s="53"/>
      <c r="G7" s="3" t="s">
        <v>21</v>
      </c>
      <c r="H7" s="52"/>
      <c r="I7" s="53"/>
    </row>
    <row r="8" spans="1:9" ht="54.75" customHeight="1">
      <c r="A8" s="45" t="s">
        <v>10</v>
      </c>
      <c r="B8" s="3" t="s">
        <v>11</v>
      </c>
      <c r="C8" s="3" t="s">
        <v>12</v>
      </c>
      <c r="D8" s="3" t="s">
        <v>13</v>
      </c>
      <c r="E8" s="5" t="s">
        <v>14</v>
      </c>
      <c r="F8" s="3" t="s">
        <v>23</v>
      </c>
      <c r="G8" s="3" t="s">
        <v>22</v>
      </c>
      <c r="H8" s="3" t="s">
        <v>15</v>
      </c>
      <c r="I8" s="3" t="s">
        <v>16</v>
      </c>
    </row>
    <row r="9" spans="1:9" ht="54.75" customHeight="1">
      <c r="A9" s="45"/>
      <c r="B9" s="4"/>
      <c r="C9" s="4"/>
      <c r="D9" s="4"/>
      <c r="E9" s="4"/>
      <c r="F9" s="4"/>
      <c r="G9" s="4"/>
      <c r="H9" s="4"/>
      <c r="I9" s="4"/>
    </row>
    <row r="10" spans="1:9" ht="54.75" customHeight="1">
      <c r="A10" s="13" t="s">
        <v>69</v>
      </c>
      <c r="B10" s="7" t="s">
        <v>85</v>
      </c>
      <c r="C10" s="47"/>
      <c r="D10" s="48"/>
      <c r="E10" s="45" t="s">
        <v>66</v>
      </c>
      <c r="F10" s="45"/>
      <c r="G10" s="47"/>
      <c r="H10" s="49"/>
      <c r="I10" s="48"/>
    </row>
    <row r="11" spans="1:9" ht="11.25" customHeight="1">
      <c r="A11" s="12"/>
      <c r="B11" s="8"/>
      <c r="C11" s="8"/>
      <c r="D11" s="8"/>
      <c r="E11" s="8"/>
      <c r="F11" s="8"/>
      <c r="G11" s="8"/>
      <c r="H11" s="8"/>
      <c r="I11" s="11"/>
    </row>
    <row r="12" spans="1:9" ht="54.75" customHeight="1">
      <c r="A12" s="14" t="s">
        <v>68</v>
      </c>
      <c r="B12" s="7" t="s">
        <v>25</v>
      </c>
      <c r="C12" s="7"/>
      <c r="D12" s="7" t="s">
        <v>24</v>
      </c>
      <c r="E12" s="7"/>
      <c r="F12" s="7" t="s">
        <v>26</v>
      </c>
      <c r="G12" s="7"/>
      <c r="H12" s="7" t="s">
        <v>27</v>
      </c>
      <c r="I12" s="7"/>
    </row>
    <row r="13" spans="1:9" ht="54.75" customHeight="1">
      <c r="A13" s="3" t="s">
        <v>45</v>
      </c>
      <c r="B13" s="18"/>
      <c r="C13" s="19"/>
      <c r="D13" s="19"/>
      <c r="E13" s="41" t="s">
        <v>46</v>
      </c>
      <c r="F13" s="42"/>
      <c r="G13" s="46"/>
      <c r="H13" s="46"/>
      <c r="I13" s="46"/>
    </row>
    <row r="14" spans="1:9" ht="16.5" customHeight="1">
      <c r="A14" s="44" t="s">
        <v>65</v>
      </c>
      <c r="B14" s="44"/>
      <c r="C14" s="9"/>
      <c r="D14" s="9"/>
      <c r="E14" s="10"/>
      <c r="F14" s="10"/>
      <c r="G14" s="9"/>
      <c r="H14" s="9"/>
      <c r="I14" s="9"/>
    </row>
    <row r="15" spans="1:9" ht="109.5" customHeight="1">
      <c r="A15" s="43" t="s">
        <v>86</v>
      </c>
      <c r="B15" s="43"/>
      <c r="C15" s="43"/>
      <c r="D15" s="43"/>
      <c r="E15" s="43"/>
      <c r="F15" s="43"/>
      <c r="G15" s="43"/>
      <c r="H15" s="43"/>
      <c r="I15" s="43"/>
    </row>
  </sheetData>
  <sheetProtection/>
  <mergeCells count="16">
    <mergeCell ref="A2:I2"/>
    <mergeCell ref="A3:I3"/>
    <mergeCell ref="H5:I5"/>
    <mergeCell ref="D6:F6"/>
    <mergeCell ref="H6:I6"/>
    <mergeCell ref="B7:C7"/>
    <mergeCell ref="E7:F7"/>
    <mergeCell ref="H7:I7"/>
    <mergeCell ref="E13:F13"/>
    <mergeCell ref="A15:I15"/>
    <mergeCell ref="A14:B14"/>
    <mergeCell ref="A8:A9"/>
    <mergeCell ref="G13:I13"/>
    <mergeCell ref="E10:F10"/>
    <mergeCell ref="C10:D10"/>
    <mergeCell ref="G10:I1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2014-07-08T03:24:44Z</cp:lastPrinted>
  <dcterms:created xsi:type="dcterms:W3CDTF">1996-12-17T01:32:42Z</dcterms:created>
  <dcterms:modified xsi:type="dcterms:W3CDTF">2018-07-23T13:29:10Z</dcterms:modified>
  <cp:category/>
  <cp:version/>
  <cp:contentType/>
  <cp:contentStatus/>
</cp:coreProperties>
</file>