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<sst xmlns="http://schemas.openxmlformats.org/spreadsheetml/2006/main" count="184" uniqueCount="170">
  <si>
    <t>附件1：</t>
  </si>
  <si>
    <t>李俊乡2021年粮改饲项目青贮池玉米青贮公示花名册</t>
  </si>
  <si>
    <t>序号</t>
  </si>
  <si>
    <t>农户(场)名</t>
  </si>
  <si>
    <t>青贮池规格（米）</t>
  </si>
  <si>
    <t>青贮量（立方米）</t>
  </si>
  <si>
    <t>青贮吨数            （立方米×0.7）</t>
  </si>
  <si>
    <t>拟补助资金（元）</t>
  </si>
  <si>
    <t>备注</t>
  </si>
  <si>
    <t>长</t>
  </si>
  <si>
    <t>宽</t>
  </si>
  <si>
    <t>高</t>
  </si>
  <si>
    <t>杨平珍</t>
  </si>
  <si>
    <t>王生荣</t>
  </si>
  <si>
    <t>杨孝珍</t>
  </si>
  <si>
    <t>杨平财</t>
  </si>
  <si>
    <t>杨平和</t>
  </si>
  <si>
    <t>杨月恒</t>
  </si>
  <si>
    <t>杨世虎（大）</t>
  </si>
  <si>
    <t>杨军</t>
  </si>
  <si>
    <t>杨贵</t>
  </si>
  <si>
    <t>杨世忠</t>
  </si>
  <si>
    <t>杨世宝</t>
  </si>
  <si>
    <t>杨世虎（小）</t>
  </si>
  <si>
    <t>马生秀</t>
  </si>
  <si>
    <t>杨生荣</t>
  </si>
  <si>
    <t>杨生珍</t>
  </si>
  <si>
    <t>杨万柱</t>
  </si>
  <si>
    <t>杨世岗</t>
  </si>
  <si>
    <t>杨世龙</t>
  </si>
  <si>
    <t>柯炳成</t>
  </si>
  <si>
    <t>柯炳荣</t>
  </si>
  <si>
    <t>马龙</t>
  </si>
  <si>
    <t>马金龙</t>
  </si>
  <si>
    <t>姚占海</t>
  </si>
  <si>
    <t>马俊林</t>
  </si>
  <si>
    <t>马明林</t>
  </si>
  <si>
    <t>姚具元</t>
  </si>
  <si>
    <t>马向荣</t>
  </si>
  <si>
    <t>马秀花</t>
  </si>
  <si>
    <t>马长云</t>
  </si>
  <si>
    <t>姚进花</t>
  </si>
  <si>
    <t>杨青元</t>
  </si>
  <si>
    <t>马国英</t>
  </si>
  <si>
    <t>马吉秀</t>
  </si>
  <si>
    <t>马金全</t>
  </si>
  <si>
    <t>马小龙</t>
  </si>
  <si>
    <t>姚虎刚</t>
  </si>
  <si>
    <t>马万林</t>
  </si>
  <si>
    <t>马存保</t>
  </si>
  <si>
    <t>马存福</t>
  </si>
  <si>
    <t>马金忠</t>
  </si>
  <si>
    <t>马玉柱</t>
  </si>
  <si>
    <t>马金山</t>
  </si>
  <si>
    <t>袁保林</t>
  </si>
  <si>
    <t>马金宝</t>
  </si>
  <si>
    <t>马存元</t>
  </si>
  <si>
    <t>姚儒虎</t>
  </si>
  <si>
    <t>马向仓</t>
  </si>
  <si>
    <t>马向虎</t>
  </si>
  <si>
    <t>马向成</t>
  </si>
  <si>
    <t>袁少清</t>
  </si>
  <si>
    <t>马向录</t>
  </si>
  <si>
    <t>马金许</t>
  </si>
  <si>
    <t>马长林</t>
  </si>
  <si>
    <t>姚有忠</t>
  </si>
  <si>
    <t>姚建玉</t>
  </si>
  <si>
    <t>马金仓</t>
  </si>
  <si>
    <t>姚如库</t>
  </si>
  <si>
    <t>姚如东</t>
  </si>
  <si>
    <t>姚如和</t>
  </si>
  <si>
    <t>马玉林</t>
  </si>
  <si>
    <t>马红福</t>
  </si>
  <si>
    <t>马守梅</t>
  </si>
  <si>
    <t>马进才</t>
  </si>
  <si>
    <t>姚如云</t>
  </si>
  <si>
    <t>马进飞</t>
  </si>
  <si>
    <t>穆朋全</t>
  </si>
  <si>
    <t>穆朋虎</t>
  </si>
  <si>
    <t>穆占玺</t>
  </si>
  <si>
    <t>马进林</t>
  </si>
  <si>
    <t>马进发</t>
  </si>
  <si>
    <t>马进宝</t>
  </si>
  <si>
    <t>穆朋龙</t>
  </si>
  <si>
    <t>穆占海</t>
  </si>
  <si>
    <t>马进贵</t>
  </si>
  <si>
    <t>穆朋如</t>
  </si>
  <si>
    <t>穆军</t>
  </si>
  <si>
    <t>穆鹏武</t>
  </si>
  <si>
    <t>杨福</t>
  </si>
  <si>
    <t>马生虎</t>
  </si>
  <si>
    <t>马守林</t>
  </si>
  <si>
    <t>马国武</t>
  </si>
  <si>
    <t>马常兰</t>
  </si>
  <si>
    <t>马生宝</t>
  </si>
  <si>
    <t>邓如成</t>
  </si>
  <si>
    <t>李儿买</t>
  </si>
  <si>
    <t>虎尚花</t>
  </si>
  <si>
    <t>杨万海</t>
  </si>
  <si>
    <t>杨世清</t>
  </si>
  <si>
    <t>马保林</t>
  </si>
  <si>
    <t>邓如宝</t>
  </si>
  <si>
    <t>邓如意</t>
  </si>
  <si>
    <t>虎尚学</t>
  </si>
  <si>
    <t>马得明</t>
  </si>
  <si>
    <t>杨万福</t>
  </si>
  <si>
    <t>杨生福</t>
  </si>
  <si>
    <t>杨生宝</t>
  </si>
  <si>
    <t>白占虎</t>
  </si>
  <si>
    <t>杨生兰</t>
  </si>
  <si>
    <t>高科</t>
  </si>
  <si>
    <t>余志仁</t>
  </si>
  <si>
    <t>杨永明</t>
  </si>
  <si>
    <t>高鹏雄</t>
  </si>
  <si>
    <t>高杰</t>
  </si>
  <si>
    <t>高鹏飞</t>
  </si>
  <si>
    <t>杨生俊</t>
  </si>
  <si>
    <t>杨志举</t>
  </si>
  <si>
    <t>杨生虎</t>
  </si>
  <si>
    <t>杨生成</t>
  </si>
  <si>
    <t>杨生江</t>
  </si>
  <si>
    <t>马成禹</t>
  </si>
  <si>
    <t>杨生全</t>
  </si>
  <si>
    <t>杨世军</t>
  </si>
  <si>
    <t>杨虎</t>
  </si>
  <si>
    <t>杨财</t>
  </si>
  <si>
    <t>马富刚</t>
  </si>
  <si>
    <t>马福龙</t>
  </si>
  <si>
    <t>穆风全</t>
  </si>
  <si>
    <t>合计</t>
  </si>
  <si>
    <t>附件2：</t>
  </si>
  <si>
    <t>李俊乡2021年粮改饲项目打包青贮公示花名册</t>
  </si>
  <si>
    <t>姓名</t>
  </si>
  <si>
    <t>每包重量（千克）</t>
  </si>
  <si>
    <t xml:space="preserve">包膜数量（包）            </t>
  </si>
  <si>
    <t>总吨数</t>
  </si>
  <si>
    <t>姚金鹏</t>
  </si>
  <si>
    <t>姚金平</t>
  </si>
  <si>
    <t>姚如刚</t>
  </si>
  <si>
    <t>马玉山</t>
  </si>
  <si>
    <t>姚海平</t>
  </si>
  <si>
    <t>雨生金</t>
  </si>
  <si>
    <t>马恒泰</t>
  </si>
  <si>
    <t>姚海龙</t>
  </si>
  <si>
    <t>姚具保</t>
  </si>
  <si>
    <t>姚占库</t>
  </si>
  <si>
    <t>姚海军</t>
  </si>
  <si>
    <t>雨生录</t>
  </si>
  <si>
    <t>姚具平</t>
  </si>
  <si>
    <t>姚如珍</t>
  </si>
  <si>
    <t>马红杰</t>
  </si>
  <si>
    <t>马红智</t>
  </si>
  <si>
    <t>杨敏军</t>
  </si>
  <si>
    <t>杨万寿</t>
  </si>
  <si>
    <t>杨万国</t>
  </si>
  <si>
    <t>杨百俊</t>
  </si>
  <si>
    <t>杨伯才</t>
  </si>
  <si>
    <t>杨生林</t>
  </si>
  <si>
    <t>杨百虎</t>
  </si>
  <si>
    <t>张志福</t>
  </si>
  <si>
    <t>马启虎</t>
  </si>
  <si>
    <t>马生红</t>
  </si>
  <si>
    <t>杨强</t>
  </si>
  <si>
    <t>马生江</t>
  </si>
  <si>
    <t>童沛元</t>
  </si>
  <si>
    <t>马生福</t>
  </si>
  <si>
    <t>黄海禄</t>
  </si>
  <si>
    <t>穆鹏龙</t>
  </si>
  <si>
    <t>（93年）</t>
  </si>
  <si>
    <t>穆占清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</si>
</sst>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name val="宋体"/>
      <charset val="1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黑体"/>
      <charset val="1"/>
    </font>
    <font>
      <b/>
      <sz val="12"/>
      <name val="宋体"/>
      <charset val="1"/>
    </font>
    <font>
      <sz val="12"/>
      <name val="宋体"/>
      <charset val="1"/>
    </font>
    <font>
      <sz val="14"/>
      <color indexed="8"/>
      <name val="宋体"/>
      <charset val="1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2"/>
      <name val="宋体"/>
      <charset val="1"/>
      <scheme val="major"/>
    </font>
    <font>
      <sz val="14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34" fillId="12" borderId="13" applyNumberFormat="0" applyAlignment="0" applyProtection="0">
      <alignment vertical="center"/>
    </xf>
    <xf numFmtId="0" fontId="36" fillId="29" borderId="20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workbookViewId="0">
      <selection activeCell="A2" sqref="A2:I2"/>
    </sheetView>
  </sheetViews>
  <sheetFormatPr defaultColWidth="9" defaultRowHeight="13.5"/>
  <cols>
    <col min="1" max="1" width="5" customWidth="1"/>
    <col min="2" max="2" width="15.125" customWidth="1"/>
    <col min="5" max="5" width="8.5" customWidth="1"/>
    <col min="6" max="6" width="15" customWidth="1"/>
    <col min="7" max="7" width="16.75" customWidth="1"/>
    <col min="8" max="8" width="17.625" customWidth="1"/>
    <col min="9" max="9" width="6.5" customWidth="1"/>
  </cols>
  <sheetData>
    <row r="1" ht="27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21" t="s">
        <v>1</v>
      </c>
      <c r="B2" s="22"/>
      <c r="C2" s="22"/>
      <c r="D2" s="21"/>
      <c r="E2" s="21"/>
      <c r="F2" s="21"/>
      <c r="G2" s="21"/>
      <c r="H2" s="21"/>
      <c r="I2" s="21"/>
    </row>
    <row r="3" ht="14.25" spans="1:9">
      <c r="A3" s="23" t="s">
        <v>2</v>
      </c>
      <c r="B3" s="24" t="s">
        <v>3</v>
      </c>
      <c r="C3" s="24" t="s">
        <v>4</v>
      </c>
      <c r="D3" s="23"/>
      <c r="E3" s="23"/>
      <c r="F3" s="23" t="s">
        <v>5</v>
      </c>
      <c r="G3" s="23" t="s">
        <v>6</v>
      </c>
      <c r="H3" s="25" t="s">
        <v>7</v>
      </c>
      <c r="I3" s="23" t="s">
        <v>8</v>
      </c>
    </row>
    <row r="4" spans="1:9">
      <c r="A4" s="23"/>
      <c r="B4" s="24"/>
      <c r="C4" s="26" t="s">
        <v>9</v>
      </c>
      <c r="D4" s="27" t="s">
        <v>10</v>
      </c>
      <c r="E4" s="27" t="s">
        <v>11</v>
      </c>
      <c r="F4" s="23"/>
      <c r="G4" s="23"/>
      <c r="H4" s="28"/>
      <c r="I4" s="23"/>
    </row>
    <row r="5" spans="1:9">
      <c r="A5" s="23"/>
      <c r="B5" s="24"/>
      <c r="C5" s="26"/>
      <c r="D5" s="27"/>
      <c r="E5" s="27"/>
      <c r="F5" s="23"/>
      <c r="G5" s="23"/>
      <c r="H5" s="29"/>
      <c r="I5" s="23"/>
    </row>
    <row r="6" ht="18.75" spans="1:9">
      <c r="A6" s="30">
        <v>1</v>
      </c>
      <c r="B6" s="31" t="s">
        <v>12</v>
      </c>
      <c r="C6" s="32">
        <v>15</v>
      </c>
      <c r="D6" s="33">
        <v>2.6</v>
      </c>
      <c r="E6" s="33">
        <v>5</v>
      </c>
      <c r="F6" s="30">
        <f t="shared" ref="F6:F23" si="0">C6*D6*E6</f>
        <v>195</v>
      </c>
      <c r="G6" s="34">
        <v>136.5</v>
      </c>
      <c r="H6" s="34">
        <f t="shared" ref="H6:H13" si="1">PRODUCT(G6,60)</f>
        <v>8190</v>
      </c>
      <c r="I6" s="41"/>
    </row>
    <row r="7" ht="18.75" spans="1:9">
      <c r="A7" s="30">
        <v>2</v>
      </c>
      <c r="B7" s="31" t="s">
        <v>13</v>
      </c>
      <c r="C7" s="32">
        <v>13</v>
      </c>
      <c r="D7" s="33">
        <v>2.6</v>
      </c>
      <c r="E7" s="33">
        <v>5.1</v>
      </c>
      <c r="F7" s="30">
        <f t="shared" si="0"/>
        <v>172.38</v>
      </c>
      <c r="G7" s="34">
        <v>120.7</v>
      </c>
      <c r="H7" s="34">
        <f t="shared" si="1"/>
        <v>7242</v>
      </c>
      <c r="I7" s="41"/>
    </row>
    <row r="8" ht="18.75" spans="1:9">
      <c r="A8" s="30">
        <v>3</v>
      </c>
      <c r="B8" s="31" t="s">
        <v>14</v>
      </c>
      <c r="C8" s="32">
        <v>13</v>
      </c>
      <c r="D8" s="33">
        <v>2.6</v>
      </c>
      <c r="E8" s="33">
        <v>5</v>
      </c>
      <c r="F8" s="30">
        <f t="shared" si="0"/>
        <v>169</v>
      </c>
      <c r="G8" s="34">
        <v>118.3</v>
      </c>
      <c r="H8" s="34">
        <f t="shared" si="1"/>
        <v>7098</v>
      </c>
      <c r="I8" s="41"/>
    </row>
    <row r="9" ht="18.75" spans="1:9">
      <c r="A9" s="30">
        <v>4</v>
      </c>
      <c r="B9" s="31" t="s">
        <v>15</v>
      </c>
      <c r="C9" s="32">
        <v>14.6</v>
      </c>
      <c r="D9" s="33">
        <v>2.6</v>
      </c>
      <c r="E9" s="33">
        <v>5</v>
      </c>
      <c r="F9" s="30">
        <f t="shared" si="0"/>
        <v>189.8</v>
      </c>
      <c r="G9" s="34">
        <v>132.9</v>
      </c>
      <c r="H9" s="34">
        <f t="shared" si="1"/>
        <v>7974</v>
      </c>
      <c r="I9" s="41"/>
    </row>
    <row r="10" ht="18.75" spans="1:9">
      <c r="A10" s="30">
        <v>5</v>
      </c>
      <c r="B10" s="31" t="s">
        <v>16</v>
      </c>
      <c r="C10" s="32">
        <v>14</v>
      </c>
      <c r="D10" s="33">
        <v>2.5</v>
      </c>
      <c r="E10" s="33">
        <v>5</v>
      </c>
      <c r="F10" s="30">
        <f t="shared" si="0"/>
        <v>175</v>
      </c>
      <c r="G10" s="34">
        <v>122.5</v>
      </c>
      <c r="H10" s="34">
        <f t="shared" si="1"/>
        <v>7350</v>
      </c>
      <c r="I10" s="41"/>
    </row>
    <row r="11" ht="18.75" spans="1:9">
      <c r="A11" s="30">
        <v>6</v>
      </c>
      <c r="B11" s="31" t="s">
        <v>17</v>
      </c>
      <c r="C11" s="32">
        <v>14.5</v>
      </c>
      <c r="D11" s="33">
        <v>2.6</v>
      </c>
      <c r="E11" s="33">
        <v>5</v>
      </c>
      <c r="F11" s="30">
        <f t="shared" si="0"/>
        <v>188.5</v>
      </c>
      <c r="G11" s="34">
        <v>131.95</v>
      </c>
      <c r="H11" s="34">
        <f t="shared" si="1"/>
        <v>7917</v>
      </c>
      <c r="I11" s="41"/>
    </row>
    <row r="12" ht="18.75" spans="1:9">
      <c r="A12" s="30">
        <v>7</v>
      </c>
      <c r="B12" s="31" t="s">
        <v>18</v>
      </c>
      <c r="C12" s="32">
        <v>14</v>
      </c>
      <c r="D12" s="33">
        <v>2.3</v>
      </c>
      <c r="E12" s="33">
        <v>5</v>
      </c>
      <c r="F12" s="30">
        <f t="shared" si="0"/>
        <v>161</v>
      </c>
      <c r="G12" s="34">
        <v>112.7</v>
      </c>
      <c r="H12" s="34">
        <f t="shared" si="1"/>
        <v>6762</v>
      </c>
      <c r="I12" s="41"/>
    </row>
    <row r="13" ht="18.75" spans="1:9">
      <c r="A13" s="30">
        <v>8</v>
      </c>
      <c r="B13" s="31" t="s">
        <v>19</v>
      </c>
      <c r="C13" s="32">
        <v>15.5</v>
      </c>
      <c r="D13" s="33">
        <v>2</v>
      </c>
      <c r="E13" s="33">
        <v>5.5</v>
      </c>
      <c r="F13" s="30">
        <f t="shared" si="0"/>
        <v>170.5</v>
      </c>
      <c r="G13" s="34">
        <v>119.35</v>
      </c>
      <c r="H13" s="34">
        <f t="shared" si="1"/>
        <v>7161</v>
      </c>
      <c r="I13" s="41"/>
    </row>
    <row r="14" ht="18.75" spans="1:9">
      <c r="A14" s="30">
        <v>9</v>
      </c>
      <c r="B14" s="31" t="s">
        <v>20</v>
      </c>
      <c r="C14" s="32">
        <v>17.5</v>
      </c>
      <c r="D14" s="33">
        <v>2.8</v>
      </c>
      <c r="E14" s="33">
        <v>6.2</v>
      </c>
      <c r="F14" s="30">
        <f t="shared" si="0"/>
        <v>303.8</v>
      </c>
      <c r="G14" s="34">
        <v>212.66</v>
      </c>
      <c r="H14" s="34">
        <v>12759</v>
      </c>
      <c r="I14" s="41"/>
    </row>
    <row r="15" ht="18.75" spans="1:9">
      <c r="A15" s="30">
        <v>10</v>
      </c>
      <c r="B15" s="31" t="s">
        <v>21</v>
      </c>
      <c r="C15" s="32">
        <v>13.5</v>
      </c>
      <c r="D15" s="33">
        <v>2.1</v>
      </c>
      <c r="E15" s="33">
        <v>5</v>
      </c>
      <c r="F15" s="30">
        <f t="shared" si="0"/>
        <v>141.75</v>
      </c>
      <c r="G15" s="34">
        <v>99.23</v>
      </c>
      <c r="H15" s="34">
        <v>5953</v>
      </c>
      <c r="I15" s="41"/>
    </row>
    <row r="16" ht="18.75" spans="1:9">
      <c r="A16" s="30">
        <v>11</v>
      </c>
      <c r="B16" s="31" t="s">
        <v>22</v>
      </c>
      <c r="C16" s="32">
        <v>13.5</v>
      </c>
      <c r="D16" s="33">
        <v>2.1</v>
      </c>
      <c r="E16" s="33">
        <v>5</v>
      </c>
      <c r="F16" s="30">
        <f t="shared" si="0"/>
        <v>141.75</v>
      </c>
      <c r="G16" s="34">
        <v>99.23</v>
      </c>
      <c r="H16" s="34">
        <v>5953</v>
      </c>
      <c r="I16" s="41"/>
    </row>
    <row r="17" ht="18.75" spans="1:9">
      <c r="A17" s="30">
        <v>12</v>
      </c>
      <c r="B17" s="31" t="s">
        <v>23</v>
      </c>
      <c r="C17" s="32">
        <v>12</v>
      </c>
      <c r="D17" s="33">
        <v>2.1</v>
      </c>
      <c r="E17" s="33">
        <v>5</v>
      </c>
      <c r="F17" s="30">
        <f t="shared" si="0"/>
        <v>126</v>
      </c>
      <c r="G17" s="34">
        <v>88.2</v>
      </c>
      <c r="H17" s="34">
        <f t="shared" ref="H17:H20" si="2">PRODUCT(G17,60)</f>
        <v>5292</v>
      </c>
      <c r="I17" s="41"/>
    </row>
    <row r="18" ht="18.75" spans="1:9">
      <c r="A18" s="30">
        <v>13</v>
      </c>
      <c r="B18" s="31" t="s">
        <v>24</v>
      </c>
      <c r="C18" s="32">
        <v>15</v>
      </c>
      <c r="D18" s="33">
        <v>2.2</v>
      </c>
      <c r="E18" s="33">
        <v>5.3</v>
      </c>
      <c r="F18" s="30">
        <f t="shared" si="0"/>
        <v>174.9</v>
      </c>
      <c r="G18" s="34">
        <v>122.43</v>
      </c>
      <c r="H18" s="34">
        <v>7345</v>
      </c>
      <c r="I18" s="41"/>
    </row>
    <row r="19" ht="18.75" spans="1:9">
      <c r="A19" s="30">
        <v>14</v>
      </c>
      <c r="B19" s="31" t="s">
        <v>25</v>
      </c>
      <c r="C19" s="32">
        <v>15</v>
      </c>
      <c r="D19" s="33">
        <v>3.3</v>
      </c>
      <c r="E19" s="33">
        <v>5</v>
      </c>
      <c r="F19" s="30">
        <f t="shared" si="0"/>
        <v>247.5</v>
      </c>
      <c r="G19" s="34">
        <v>173.25</v>
      </c>
      <c r="H19" s="34">
        <f t="shared" si="2"/>
        <v>10395</v>
      </c>
      <c r="I19" s="41"/>
    </row>
    <row r="20" ht="18.75" spans="1:9">
      <c r="A20" s="30">
        <v>15</v>
      </c>
      <c r="B20" s="31" t="s">
        <v>26</v>
      </c>
      <c r="C20" s="32">
        <v>15</v>
      </c>
      <c r="D20" s="33">
        <v>2</v>
      </c>
      <c r="E20" s="33">
        <v>4.8</v>
      </c>
      <c r="F20" s="30">
        <f t="shared" si="0"/>
        <v>144</v>
      </c>
      <c r="G20" s="34">
        <v>100.8</v>
      </c>
      <c r="H20" s="34">
        <f t="shared" si="2"/>
        <v>6048</v>
      </c>
      <c r="I20" s="41"/>
    </row>
    <row r="21" ht="18.75" spans="1:9">
      <c r="A21" s="30">
        <v>16</v>
      </c>
      <c r="B21" s="31" t="s">
        <v>27</v>
      </c>
      <c r="C21" s="32">
        <v>14</v>
      </c>
      <c r="D21" s="33">
        <v>2</v>
      </c>
      <c r="E21" s="33">
        <v>5.4</v>
      </c>
      <c r="F21" s="30">
        <f t="shared" si="0"/>
        <v>151.2</v>
      </c>
      <c r="G21" s="34">
        <v>105.84</v>
      </c>
      <c r="H21" s="34">
        <v>6350</v>
      </c>
      <c r="I21" s="41"/>
    </row>
    <row r="22" ht="18.75" spans="1:9">
      <c r="A22" s="30">
        <v>17</v>
      </c>
      <c r="B22" s="31" t="s">
        <v>28</v>
      </c>
      <c r="C22" s="32">
        <v>14</v>
      </c>
      <c r="D22" s="33">
        <v>2</v>
      </c>
      <c r="E22" s="33">
        <v>4.8</v>
      </c>
      <c r="F22" s="30">
        <f t="shared" si="0"/>
        <v>134.4</v>
      </c>
      <c r="G22" s="34">
        <v>94.08</v>
      </c>
      <c r="H22" s="34">
        <v>5644</v>
      </c>
      <c r="I22" s="41"/>
    </row>
    <row r="23" ht="18.75" spans="1:9">
      <c r="A23" s="30">
        <v>18</v>
      </c>
      <c r="B23" s="31" t="s">
        <v>29</v>
      </c>
      <c r="C23" s="32">
        <v>12</v>
      </c>
      <c r="D23" s="33">
        <v>2</v>
      </c>
      <c r="E23" s="33">
        <v>5</v>
      </c>
      <c r="F23" s="30">
        <f t="shared" si="0"/>
        <v>120</v>
      </c>
      <c r="G23" s="34">
        <v>84</v>
      </c>
      <c r="H23" s="34">
        <f t="shared" ref="H23:H59" si="3">PRODUCT(G23,60)</f>
        <v>5040</v>
      </c>
      <c r="I23" s="41"/>
    </row>
    <row r="24" ht="18.75" spans="1:9">
      <c r="A24" s="30">
        <v>19</v>
      </c>
      <c r="B24" s="35" t="s">
        <v>30</v>
      </c>
      <c r="C24" s="36">
        <v>17.5</v>
      </c>
      <c r="D24" s="11">
        <v>5.5</v>
      </c>
      <c r="E24" s="11">
        <v>2.6</v>
      </c>
      <c r="F24" s="12">
        <v>250.25</v>
      </c>
      <c r="G24" s="12">
        <v>175.2</v>
      </c>
      <c r="H24" s="12">
        <f t="shared" si="3"/>
        <v>10512</v>
      </c>
      <c r="I24" s="42"/>
    </row>
    <row r="25" ht="18.75" spans="1:9">
      <c r="A25" s="30">
        <v>20</v>
      </c>
      <c r="B25" s="35" t="s">
        <v>31</v>
      </c>
      <c r="C25" s="36">
        <v>19</v>
      </c>
      <c r="D25" s="11">
        <v>5</v>
      </c>
      <c r="E25" s="11">
        <v>2.5</v>
      </c>
      <c r="F25" s="12">
        <v>237.5</v>
      </c>
      <c r="G25" s="12">
        <v>166.3</v>
      </c>
      <c r="H25" s="12">
        <f t="shared" si="3"/>
        <v>9978</v>
      </c>
      <c r="I25" s="42"/>
    </row>
    <row r="26" ht="18.75" spans="1:9">
      <c r="A26" s="30">
        <v>21</v>
      </c>
      <c r="B26" s="35" t="s">
        <v>32</v>
      </c>
      <c r="C26" s="36">
        <v>17</v>
      </c>
      <c r="D26" s="11">
        <v>5</v>
      </c>
      <c r="E26" s="11">
        <v>2.6</v>
      </c>
      <c r="F26" s="12">
        <v>221</v>
      </c>
      <c r="G26" s="12">
        <v>157.7</v>
      </c>
      <c r="H26" s="12">
        <f t="shared" si="3"/>
        <v>9462</v>
      </c>
      <c r="I26" s="42"/>
    </row>
    <row r="27" ht="18.75" spans="1:9">
      <c r="A27" s="30">
        <v>22</v>
      </c>
      <c r="B27" s="35" t="s">
        <v>33</v>
      </c>
      <c r="C27" s="36">
        <v>17</v>
      </c>
      <c r="D27" s="11">
        <v>3.3</v>
      </c>
      <c r="E27" s="11">
        <v>7</v>
      </c>
      <c r="F27" s="12">
        <v>392.7</v>
      </c>
      <c r="G27" s="12">
        <v>274.9</v>
      </c>
      <c r="H27" s="12">
        <f t="shared" si="3"/>
        <v>16494</v>
      </c>
      <c r="I27" s="42"/>
    </row>
    <row r="28" ht="18.75" spans="1:9">
      <c r="A28" s="30">
        <v>23</v>
      </c>
      <c r="B28" s="35" t="s">
        <v>34</v>
      </c>
      <c r="C28" s="36">
        <v>14.5</v>
      </c>
      <c r="D28" s="11">
        <v>4</v>
      </c>
      <c r="E28" s="11">
        <v>2.8</v>
      </c>
      <c r="F28" s="12">
        <v>162.4</v>
      </c>
      <c r="G28" s="12">
        <v>113.7</v>
      </c>
      <c r="H28" s="12">
        <f t="shared" si="3"/>
        <v>6822</v>
      </c>
      <c r="I28" s="42"/>
    </row>
    <row r="29" ht="18.75" spans="1:9">
      <c r="A29" s="30">
        <v>24</v>
      </c>
      <c r="B29" s="35" t="s">
        <v>35</v>
      </c>
      <c r="C29" s="36">
        <v>8</v>
      </c>
      <c r="D29" s="11">
        <v>5</v>
      </c>
      <c r="E29" s="11">
        <v>2.5</v>
      </c>
      <c r="F29" s="12">
        <v>100</v>
      </c>
      <c r="G29" s="12">
        <v>70</v>
      </c>
      <c r="H29" s="12">
        <f t="shared" si="3"/>
        <v>4200</v>
      </c>
      <c r="I29" s="42"/>
    </row>
    <row r="30" ht="18.75" spans="1:9">
      <c r="A30" s="30">
        <v>25</v>
      </c>
      <c r="B30" s="37" t="s">
        <v>36</v>
      </c>
      <c r="C30" s="36">
        <v>14</v>
      </c>
      <c r="D30" s="11">
        <v>6.5</v>
      </c>
      <c r="E30" s="11">
        <v>2.6</v>
      </c>
      <c r="F30" s="12">
        <v>236.6</v>
      </c>
      <c r="G30" s="12">
        <v>165.6</v>
      </c>
      <c r="H30" s="12">
        <f t="shared" si="3"/>
        <v>9936</v>
      </c>
      <c r="I30" s="42"/>
    </row>
    <row r="31" ht="18.75" spans="1:9">
      <c r="A31" s="30">
        <v>26</v>
      </c>
      <c r="B31" s="37" t="s">
        <v>37</v>
      </c>
      <c r="C31" s="36">
        <v>8.5</v>
      </c>
      <c r="D31" s="11">
        <v>2.2</v>
      </c>
      <c r="E31" s="11">
        <v>4.4</v>
      </c>
      <c r="F31" s="12">
        <v>82.28</v>
      </c>
      <c r="G31" s="12">
        <v>57.6</v>
      </c>
      <c r="H31" s="12">
        <f t="shared" si="3"/>
        <v>3456</v>
      </c>
      <c r="I31" s="42"/>
    </row>
    <row r="32" ht="18.75" spans="1:9">
      <c r="A32" s="30">
        <v>27</v>
      </c>
      <c r="B32" s="35" t="s">
        <v>38</v>
      </c>
      <c r="C32" s="36">
        <v>13</v>
      </c>
      <c r="D32" s="11">
        <v>5</v>
      </c>
      <c r="E32" s="11">
        <v>2.5</v>
      </c>
      <c r="F32" s="12">
        <v>162.5</v>
      </c>
      <c r="G32" s="12">
        <v>113.75</v>
      </c>
      <c r="H32" s="12">
        <f t="shared" si="3"/>
        <v>6825</v>
      </c>
      <c r="I32" s="42"/>
    </row>
    <row r="33" ht="18.75" spans="1:9">
      <c r="A33" s="30">
        <v>28</v>
      </c>
      <c r="B33" s="35" t="s">
        <v>39</v>
      </c>
      <c r="C33" s="36">
        <v>18</v>
      </c>
      <c r="D33" s="11">
        <v>5.5</v>
      </c>
      <c r="E33" s="11">
        <v>3.1</v>
      </c>
      <c r="F33" s="12">
        <v>306.9</v>
      </c>
      <c r="G33" s="12">
        <v>214.8</v>
      </c>
      <c r="H33" s="12">
        <f t="shared" si="3"/>
        <v>12888</v>
      </c>
      <c r="I33" s="42"/>
    </row>
    <row r="34" ht="18.75" spans="1:9">
      <c r="A34" s="30">
        <v>29</v>
      </c>
      <c r="B34" s="35" t="s">
        <v>40</v>
      </c>
      <c r="C34" s="36">
        <v>12</v>
      </c>
      <c r="D34" s="11">
        <v>4</v>
      </c>
      <c r="E34" s="11">
        <v>3.1</v>
      </c>
      <c r="F34" s="12">
        <v>148.8</v>
      </c>
      <c r="G34" s="12">
        <v>104.2</v>
      </c>
      <c r="H34" s="12">
        <f t="shared" si="3"/>
        <v>6252</v>
      </c>
      <c r="I34" s="42"/>
    </row>
    <row r="35" ht="18.75" spans="1:9">
      <c r="A35" s="30">
        <v>30</v>
      </c>
      <c r="B35" s="35" t="s">
        <v>41</v>
      </c>
      <c r="C35" s="36">
        <v>12</v>
      </c>
      <c r="D35" s="11">
        <v>5.1</v>
      </c>
      <c r="E35" s="11">
        <v>2.5</v>
      </c>
      <c r="F35" s="12">
        <v>153</v>
      </c>
      <c r="G35" s="12">
        <v>107.1</v>
      </c>
      <c r="H35" s="12">
        <f t="shared" si="3"/>
        <v>6426</v>
      </c>
      <c r="I35" s="42"/>
    </row>
    <row r="36" ht="18.75" spans="1:9">
      <c r="A36" s="30">
        <v>31</v>
      </c>
      <c r="B36" s="38" t="s">
        <v>42</v>
      </c>
      <c r="C36" s="36">
        <v>6</v>
      </c>
      <c r="D36" s="11">
        <v>5.3</v>
      </c>
      <c r="E36" s="11">
        <v>2</v>
      </c>
      <c r="F36" s="12">
        <v>63.6</v>
      </c>
      <c r="G36" s="12">
        <v>44.5</v>
      </c>
      <c r="H36" s="12">
        <f t="shared" si="3"/>
        <v>2670</v>
      </c>
      <c r="I36" s="42"/>
    </row>
    <row r="37" ht="18.75" spans="1:9">
      <c r="A37" s="30">
        <v>32</v>
      </c>
      <c r="B37" s="37" t="s">
        <v>43</v>
      </c>
      <c r="C37" s="36">
        <v>15</v>
      </c>
      <c r="D37" s="11">
        <v>5.2</v>
      </c>
      <c r="E37" s="11">
        <v>3</v>
      </c>
      <c r="F37" s="12">
        <v>234</v>
      </c>
      <c r="G37" s="12">
        <v>163.8</v>
      </c>
      <c r="H37" s="12">
        <f t="shared" si="3"/>
        <v>9828</v>
      </c>
      <c r="I37" s="42"/>
    </row>
    <row r="38" ht="18.75" spans="1:9">
      <c r="A38" s="30">
        <v>33</v>
      </c>
      <c r="B38" s="37" t="s">
        <v>44</v>
      </c>
      <c r="C38" s="36">
        <v>16.8</v>
      </c>
      <c r="D38" s="11">
        <v>5</v>
      </c>
      <c r="E38" s="11">
        <v>4</v>
      </c>
      <c r="F38" s="12">
        <v>336</v>
      </c>
      <c r="G38" s="12">
        <v>235.2</v>
      </c>
      <c r="H38" s="12">
        <f t="shared" si="3"/>
        <v>14112</v>
      </c>
      <c r="I38" s="42"/>
    </row>
    <row r="39" ht="18.75" spans="1:9">
      <c r="A39" s="30">
        <v>34</v>
      </c>
      <c r="B39" s="39" t="s">
        <v>45</v>
      </c>
      <c r="C39" s="36">
        <v>14</v>
      </c>
      <c r="D39" s="11">
        <v>3</v>
      </c>
      <c r="E39" s="11">
        <v>6.9</v>
      </c>
      <c r="F39" s="12">
        <v>289.8</v>
      </c>
      <c r="G39" s="12">
        <v>202.9</v>
      </c>
      <c r="H39" s="12">
        <f t="shared" si="3"/>
        <v>12174</v>
      </c>
      <c r="I39" s="42"/>
    </row>
    <row r="40" ht="18.75" spans="1:9">
      <c r="A40" s="30">
        <v>35</v>
      </c>
      <c r="B40" s="40" t="s">
        <v>46</v>
      </c>
      <c r="C40" s="36">
        <v>17</v>
      </c>
      <c r="D40" s="11">
        <v>5.3</v>
      </c>
      <c r="E40" s="11">
        <v>2.9</v>
      </c>
      <c r="F40" s="12">
        <v>261.29</v>
      </c>
      <c r="G40" s="12">
        <v>182.9</v>
      </c>
      <c r="H40" s="12">
        <f t="shared" si="3"/>
        <v>10974</v>
      </c>
      <c r="I40" s="42"/>
    </row>
    <row r="41" ht="18.75" spans="1:9">
      <c r="A41" s="30">
        <v>36</v>
      </c>
      <c r="B41" s="37" t="s">
        <v>47</v>
      </c>
      <c r="C41" s="36">
        <v>18</v>
      </c>
      <c r="D41" s="11">
        <v>5</v>
      </c>
      <c r="E41" s="11">
        <v>3.5</v>
      </c>
      <c r="F41" s="12">
        <v>315</v>
      </c>
      <c r="G41" s="12">
        <v>220.5</v>
      </c>
      <c r="H41" s="12">
        <f t="shared" si="3"/>
        <v>13230</v>
      </c>
      <c r="I41" s="42"/>
    </row>
    <row r="42" ht="18.75" spans="1:9">
      <c r="A42" s="30">
        <v>37</v>
      </c>
      <c r="B42" s="37" t="s">
        <v>48</v>
      </c>
      <c r="C42" s="36">
        <v>16</v>
      </c>
      <c r="D42" s="11">
        <v>3</v>
      </c>
      <c r="E42" s="11">
        <v>6</v>
      </c>
      <c r="F42" s="12">
        <v>288</v>
      </c>
      <c r="G42" s="12">
        <v>201.6</v>
      </c>
      <c r="H42" s="12">
        <f t="shared" si="3"/>
        <v>12096</v>
      </c>
      <c r="I42" s="42"/>
    </row>
    <row r="43" ht="18.75" spans="1:9">
      <c r="A43" s="30">
        <v>38</v>
      </c>
      <c r="B43" s="37" t="s">
        <v>49</v>
      </c>
      <c r="C43" s="36">
        <v>25</v>
      </c>
      <c r="D43" s="11">
        <v>3</v>
      </c>
      <c r="E43" s="11">
        <v>5.5</v>
      </c>
      <c r="F43" s="12">
        <v>412.5</v>
      </c>
      <c r="G43" s="12">
        <v>288.8</v>
      </c>
      <c r="H43" s="12">
        <f t="shared" si="3"/>
        <v>17328</v>
      </c>
      <c r="I43" s="42"/>
    </row>
    <row r="44" ht="18.75" spans="1:9">
      <c r="A44" s="30">
        <v>39</v>
      </c>
      <c r="B44" s="37" t="s">
        <v>49</v>
      </c>
      <c r="C44" s="36">
        <v>18</v>
      </c>
      <c r="D44" s="11">
        <v>7</v>
      </c>
      <c r="E44" s="11">
        <v>3.8</v>
      </c>
      <c r="F44" s="12">
        <v>478.8</v>
      </c>
      <c r="G44" s="12">
        <v>335.2</v>
      </c>
      <c r="H44" s="12">
        <f t="shared" si="3"/>
        <v>20112</v>
      </c>
      <c r="I44" s="42"/>
    </row>
    <row r="45" ht="18.75" spans="1:9">
      <c r="A45" s="30">
        <v>40</v>
      </c>
      <c r="B45" s="37" t="s">
        <v>50</v>
      </c>
      <c r="C45" s="36">
        <v>16</v>
      </c>
      <c r="D45" s="11">
        <v>5.3</v>
      </c>
      <c r="E45" s="11">
        <v>5</v>
      </c>
      <c r="F45" s="12">
        <v>424</v>
      </c>
      <c r="G45" s="12">
        <v>296.8</v>
      </c>
      <c r="H45" s="12">
        <f t="shared" si="3"/>
        <v>17808</v>
      </c>
      <c r="I45" s="42"/>
    </row>
    <row r="46" ht="18.75" spans="1:9">
      <c r="A46" s="30">
        <v>41</v>
      </c>
      <c r="B46" s="37" t="s">
        <v>50</v>
      </c>
      <c r="C46" s="36">
        <v>27.1</v>
      </c>
      <c r="D46" s="11">
        <v>6</v>
      </c>
      <c r="E46" s="11">
        <v>3</v>
      </c>
      <c r="F46" s="12">
        <v>487.8</v>
      </c>
      <c r="G46" s="12">
        <v>341.5</v>
      </c>
      <c r="H46" s="12">
        <f t="shared" si="3"/>
        <v>20490</v>
      </c>
      <c r="I46" s="42"/>
    </row>
    <row r="47" ht="18.75" spans="1:9">
      <c r="A47" s="30">
        <v>42</v>
      </c>
      <c r="B47" s="37" t="s">
        <v>51</v>
      </c>
      <c r="C47" s="36">
        <v>11.5</v>
      </c>
      <c r="D47" s="11">
        <v>2.9</v>
      </c>
      <c r="E47" s="11">
        <v>5.5</v>
      </c>
      <c r="F47" s="12">
        <v>183.425</v>
      </c>
      <c r="G47" s="12">
        <v>128.4</v>
      </c>
      <c r="H47" s="12">
        <f t="shared" si="3"/>
        <v>7704</v>
      </c>
      <c r="I47" s="42"/>
    </row>
    <row r="48" ht="18.75" spans="1:9">
      <c r="A48" s="30">
        <v>43</v>
      </c>
      <c r="B48" s="37" t="s">
        <v>52</v>
      </c>
      <c r="C48" s="36">
        <v>13.5</v>
      </c>
      <c r="D48" s="11">
        <v>3.8</v>
      </c>
      <c r="E48" s="11">
        <v>6</v>
      </c>
      <c r="F48" s="12">
        <v>307.8</v>
      </c>
      <c r="G48" s="12">
        <v>215.5</v>
      </c>
      <c r="H48" s="12">
        <f t="shared" si="3"/>
        <v>12930</v>
      </c>
      <c r="I48" s="42"/>
    </row>
    <row r="49" ht="18.75" spans="1:9">
      <c r="A49" s="30">
        <v>44</v>
      </c>
      <c r="B49" s="40" t="s">
        <v>53</v>
      </c>
      <c r="C49" s="36">
        <v>14.5</v>
      </c>
      <c r="D49" s="11">
        <v>5</v>
      </c>
      <c r="E49" s="11">
        <v>2.9</v>
      </c>
      <c r="F49" s="12">
        <v>210.25</v>
      </c>
      <c r="G49" s="12">
        <v>147.2</v>
      </c>
      <c r="H49" s="12">
        <f t="shared" si="3"/>
        <v>8832</v>
      </c>
      <c r="I49" s="42"/>
    </row>
    <row r="50" ht="18.75" spans="1:9">
      <c r="A50" s="30">
        <v>45</v>
      </c>
      <c r="B50" s="37" t="s">
        <v>54</v>
      </c>
      <c r="C50" s="36">
        <v>15</v>
      </c>
      <c r="D50" s="11">
        <v>2.7</v>
      </c>
      <c r="E50" s="11">
        <v>5</v>
      </c>
      <c r="F50" s="12">
        <v>202.5</v>
      </c>
      <c r="G50" s="12">
        <v>141.8</v>
      </c>
      <c r="H50" s="12">
        <f t="shared" si="3"/>
        <v>8508</v>
      </c>
      <c r="I50" s="42"/>
    </row>
    <row r="51" ht="18.75" spans="1:9">
      <c r="A51" s="30">
        <v>46</v>
      </c>
      <c r="B51" s="37" t="s">
        <v>55</v>
      </c>
      <c r="C51" s="36">
        <v>13.5</v>
      </c>
      <c r="D51" s="11">
        <v>2.9</v>
      </c>
      <c r="E51" s="11">
        <v>6</v>
      </c>
      <c r="F51" s="12">
        <v>234.9</v>
      </c>
      <c r="G51" s="12">
        <v>164.4</v>
      </c>
      <c r="H51" s="12">
        <f t="shared" si="3"/>
        <v>9864</v>
      </c>
      <c r="I51" s="42"/>
    </row>
    <row r="52" ht="18.75" spans="1:9">
      <c r="A52" s="30">
        <v>47</v>
      </c>
      <c r="B52" s="37" t="s">
        <v>56</v>
      </c>
      <c r="C52" s="36">
        <v>6</v>
      </c>
      <c r="D52" s="11">
        <v>3</v>
      </c>
      <c r="E52" s="11">
        <v>19</v>
      </c>
      <c r="F52" s="12">
        <v>342</v>
      </c>
      <c r="G52" s="12">
        <v>239.4</v>
      </c>
      <c r="H52" s="12">
        <f t="shared" si="3"/>
        <v>14364</v>
      </c>
      <c r="I52" s="42"/>
    </row>
    <row r="53" ht="18.75" spans="1:9">
      <c r="A53" s="30">
        <v>48</v>
      </c>
      <c r="B53" s="37" t="s">
        <v>57</v>
      </c>
      <c r="C53" s="36">
        <v>9.5</v>
      </c>
      <c r="D53" s="11">
        <v>3.5</v>
      </c>
      <c r="E53" s="11">
        <v>4</v>
      </c>
      <c r="F53" s="12">
        <v>133</v>
      </c>
      <c r="G53" s="12">
        <v>93.1</v>
      </c>
      <c r="H53" s="12">
        <f t="shared" si="3"/>
        <v>5586</v>
      </c>
      <c r="I53" s="42"/>
    </row>
    <row r="54" ht="18.75" spans="1:9">
      <c r="A54" s="30">
        <v>49</v>
      </c>
      <c r="B54" s="37" t="s">
        <v>58</v>
      </c>
      <c r="C54" s="36">
        <v>15</v>
      </c>
      <c r="D54" s="11">
        <v>5.5</v>
      </c>
      <c r="E54" s="11">
        <v>3</v>
      </c>
      <c r="F54" s="12">
        <v>247.5</v>
      </c>
      <c r="G54" s="12">
        <v>173.3</v>
      </c>
      <c r="H54" s="12">
        <f t="shared" si="3"/>
        <v>10398</v>
      </c>
      <c r="I54" s="42"/>
    </row>
    <row r="55" ht="18.75" spans="1:9">
      <c r="A55" s="30">
        <v>50</v>
      </c>
      <c r="B55" s="37" t="s">
        <v>59</v>
      </c>
      <c r="C55" s="36">
        <v>15</v>
      </c>
      <c r="D55" s="11">
        <v>5.8</v>
      </c>
      <c r="E55" s="11">
        <v>3</v>
      </c>
      <c r="F55" s="12">
        <v>261</v>
      </c>
      <c r="G55" s="12">
        <v>182.7</v>
      </c>
      <c r="H55" s="12">
        <f t="shared" si="3"/>
        <v>10962</v>
      </c>
      <c r="I55" s="42"/>
    </row>
    <row r="56" ht="18.75" spans="1:9">
      <c r="A56" s="30">
        <v>51</v>
      </c>
      <c r="B56" s="37" t="s">
        <v>60</v>
      </c>
      <c r="C56" s="36">
        <v>15</v>
      </c>
      <c r="D56" s="11">
        <v>3</v>
      </c>
      <c r="E56" s="11">
        <v>5.9</v>
      </c>
      <c r="F56" s="12">
        <v>265.5</v>
      </c>
      <c r="G56" s="12">
        <v>185.9</v>
      </c>
      <c r="H56" s="12">
        <f t="shared" si="3"/>
        <v>11154</v>
      </c>
      <c r="I56" s="42"/>
    </row>
    <row r="57" ht="18.75" spans="1:9">
      <c r="A57" s="30">
        <v>52</v>
      </c>
      <c r="B57" s="37" t="s">
        <v>61</v>
      </c>
      <c r="C57" s="36">
        <v>15</v>
      </c>
      <c r="D57" s="11">
        <v>6.5</v>
      </c>
      <c r="E57" s="11">
        <v>3</v>
      </c>
      <c r="F57" s="12">
        <v>292.5</v>
      </c>
      <c r="G57" s="12">
        <v>204.8</v>
      </c>
      <c r="H57" s="12">
        <f t="shared" si="3"/>
        <v>12288</v>
      </c>
      <c r="I57" s="42"/>
    </row>
    <row r="58" ht="18.75" spans="1:9">
      <c r="A58" s="30">
        <v>53</v>
      </c>
      <c r="B58" s="37" t="s">
        <v>62</v>
      </c>
      <c r="C58" s="36">
        <v>15</v>
      </c>
      <c r="D58" s="11">
        <v>3</v>
      </c>
      <c r="E58" s="11">
        <v>5.8</v>
      </c>
      <c r="F58" s="12">
        <v>261</v>
      </c>
      <c r="G58" s="12">
        <v>182.7</v>
      </c>
      <c r="H58" s="12">
        <f t="shared" si="3"/>
        <v>10962</v>
      </c>
      <c r="I58" s="42"/>
    </row>
    <row r="59" ht="18.75" spans="1:9">
      <c r="A59" s="30">
        <v>54</v>
      </c>
      <c r="B59" s="37" t="s">
        <v>63</v>
      </c>
      <c r="C59" s="36">
        <v>15</v>
      </c>
      <c r="D59" s="11">
        <v>3</v>
      </c>
      <c r="E59" s="11">
        <v>5.8</v>
      </c>
      <c r="F59" s="12">
        <v>261</v>
      </c>
      <c r="G59" s="12">
        <v>182.7</v>
      </c>
      <c r="H59" s="12">
        <f t="shared" si="3"/>
        <v>10962</v>
      </c>
      <c r="I59" s="42"/>
    </row>
    <row r="60" ht="18.75" spans="1:9">
      <c r="A60" s="30">
        <v>55</v>
      </c>
      <c r="B60" s="37" t="s">
        <v>64</v>
      </c>
      <c r="C60" s="36">
        <v>14</v>
      </c>
      <c r="D60" s="11">
        <v>5.3</v>
      </c>
      <c r="E60" s="11">
        <v>3.5</v>
      </c>
      <c r="F60" s="12">
        <f>PRODUCT(C60:E60)</f>
        <v>259.7</v>
      </c>
      <c r="G60" s="12">
        <f>PRODUCT(F60,0.7)</f>
        <v>181.79</v>
      </c>
      <c r="H60" s="12">
        <v>10907</v>
      </c>
      <c r="I60" s="42"/>
    </row>
    <row r="61" ht="18.75" spans="1:9">
      <c r="A61" s="30">
        <v>56</v>
      </c>
      <c r="B61" s="37" t="s">
        <v>65</v>
      </c>
      <c r="C61" s="36">
        <v>16</v>
      </c>
      <c r="D61" s="11">
        <v>2.6</v>
      </c>
      <c r="E61" s="11">
        <v>4.8</v>
      </c>
      <c r="F61" s="12">
        <v>199.68</v>
      </c>
      <c r="G61" s="12">
        <v>139.8</v>
      </c>
      <c r="H61" s="12">
        <f t="shared" ref="H61:H68" si="4">PRODUCT(G61,60)</f>
        <v>8388</v>
      </c>
      <c r="I61" s="42"/>
    </row>
    <row r="62" ht="18.75" spans="1:9">
      <c r="A62" s="30">
        <v>57</v>
      </c>
      <c r="B62" s="37" t="s">
        <v>66</v>
      </c>
      <c r="C62" s="36">
        <v>11</v>
      </c>
      <c r="D62" s="11">
        <v>5</v>
      </c>
      <c r="E62" s="11">
        <v>2.2</v>
      </c>
      <c r="F62" s="12">
        <v>121</v>
      </c>
      <c r="G62" s="12">
        <v>84.7</v>
      </c>
      <c r="H62" s="12">
        <f t="shared" si="4"/>
        <v>5082</v>
      </c>
      <c r="I62" s="42"/>
    </row>
    <row r="63" ht="18.75" spans="1:9">
      <c r="A63" s="30">
        <v>58</v>
      </c>
      <c r="B63" s="37" t="s">
        <v>67</v>
      </c>
      <c r="C63" s="36">
        <v>12.5</v>
      </c>
      <c r="D63" s="11">
        <v>5</v>
      </c>
      <c r="E63" s="11">
        <v>1.7</v>
      </c>
      <c r="F63" s="12">
        <v>106.25</v>
      </c>
      <c r="G63" s="12">
        <v>74.4</v>
      </c>
      <c r="H63" s="12">
        <f t="shared" si="4"/>
        <v>4464</v>
      </c>
      <c r="I63" s="42"/>
    </row>
    <row r="64" ht="18.75" spans="1:9">
      <c r="A64" s="30">
        <v>59</v>
      </c>
      <c r="B64" s="37" t="s">
        <v>68</v>
      </c>
      <c r="C64" s="36">
        <v>11</v>
      </c>
      <c r="D64" s="11">
        <v>4.6</v>
      </c>
      <c r="E64" s="11">
        <v>2.5</v>
      </c>
      <c r="F64" s="12">
        <v>126.5</v>
      </c>
      <c r="G64" s="12">
        <v>88.6</v>
      </c>
      <c r="H64" s="12">
        <f t="shared" si="4"/>
        <v>5316</v>
      </c>
      <c r="I64" s="42"/>
    </row>
    <row r="65" ht="18.75" spans="1:9">
      <c r="A65" s="30">
        <v>60</v>
      </c>
      <c r="B65" s="37" t="s">
        <v>69</v>
      </c>
      <c r="C65" s="36">
        <v>11</v>
      </c>
      <c r="D65" s="11">
        <v>4.2</v>
      </c>
      <c r="E65" s="11">
        <v>2.8</v>
      </c>
      <c r="F65" s="12">
        <v>129.36</v>
      </c>
      <c r="G65" s="12">
        <v>90.6</v>
      </c>
      <c r="H65" s="12">
        <f t="shared" si="4"/>
        <v>5436</v>
      </c>
      <c r="I65" s="42"/>
    </row>
    <row r="66" ht="18.75" spans="1:9">
      <c r="A66" s="30">
        <v>61</v>
      </c>
      <c r="B66" s="37" t="s">
        <v>70</v>
      </c>
      <c r="C66" s="36">
        <v>15.5</v>
      </c>
      <c r="D66" s="11">
        <v>2.6</v>
      </c>
      <c r="E66" s="11">
        <v>4.8</v>
      </c>
      <c r="F66" s="12">
        <v>193.44</v>
      </c>
      <c r="G66" s="12">
        <v>135.4</v>
      </c>
      <c r="H66" s="12">
        <f t="shared" si="4"/>
        <v>8124</v>
      </c>
      <c r="I66" s="42"/>
    </row>
    <row r="67" ht="18.75" spans="1:9">
      <c r="A67" s="30">
        <v>62</v>
      </c>
      <c r="B67" s="37" t="s">
        <v>71</v>
      </c>
      <c r="C67" s="36">
        <v>14</v>
      </c>
      <c r="D67" s="11">
        <v>2.8</v>
      </c>
      <c r="E67" s="11">
        <v>5.5</v>
      </c>
      <c r="F67" s="12">
        <v>215.6</v>
      </c>
      <c r="G67" s="12">
        <v>150.9</v>
      </c>
      <c r="H67" s="12">
        <f t="shared" si="4"/>
        <v>9054</v>
      </c>
      <c r="I67" s="42"/>
    </row>
    <row r="68" ht="18.75" spans="1:9">
      <c r="A68" s="30">
        <v>63</v>
      </c>
      <c r="B68" s="37" t="s">
        <v>72</v>
      </c>
      <c r="C68" s="36">
        <v>9</v>
      </c>
      <c r="D68" s="11">
        <v>5</v>
      </c>
      <c r="E68" s="11">
        <v>2.5</v>
      </c>
      <c r="F68" s="12">
        <v>112.5</v>
      </c>
      <c r="G68" s="12">
        <v>78.8</v>
      </c>
      <c r="H68" s="12">
        <f t="shared" si="4"/>
        <v>4728</v>
      </c>
      <c r="I68" s="42"/>
    </row>
    <row r="69" ht="18.75" spans="1:9">
      <c r="A69" s="30">
        <v>64</v>
      </c>
      <c r="B69" s="37" t="s">
        <v>73</v>
      </c>
      <c r="C69" s="43">
        <v>13</v>
      </c>
      <c r="D69" s="44">
        <v>4.2</v>
      </c>
      <c r="E69" s="44">
        <v>2.8</v>
      </c>
      <c r="F69" s="44">
        <f t="shared" ref="F69:F124" si="5">PRODUCT(C69:E69)</f>
        <v>152.88</v>
      </c>
      <c r="G69" s="44">
        <f t="shared" ref="G69:G124" si="6">PRODUCT(F69,0.7)</f>
        <v>107.016</v>
      </c>
      <c r="H69" s="44">
        <v>6420</v>
      </c>
      <c r="I69" s="44"/>
    </row>
    <row r="70" ht="18.75" spans="1:9">
      <c r="A70" s="30">
        <v>65</v>
      </c>
      <c r="B70" s="37" t="s">
        <v>74</v>
      </c>
      <c r="C70" s="43">
        <v>11.5</v>
      </c>
      <c r="D70" s="44">
        <v>4.3</v>
      </c>
      <c r="E70" s="44">
        <v>2</v>
      </c>
      <c r="F70" s="44">
        <f t="shared" si="5"/>
        <v>98.9</v>
      </c>
      <c r="G70" s="44">
        <f t="shared" si="6"/>
        <v>69.23</v>
      </c>
      <c r="H70" s="44">
        <v>4153</v>
      </c>
      <c r="I70" s="44"/>
    </row>
    <row r="71" ht="18.75" spans="1:9">
      <c r="A71" s="30">
        <v>66</v>
      </c>
      <c r="B71" s="37" t="s">
        <v>75</v>
      </c>
      <c r="C71" s="37">
        <v>6.6</v>
      </c>
      <c r="D71" s="17">
        <v>4</v>
      </c>
      <c r="E71" s="17">
        <v>1.8</v>
      </c>
      <c r="F71" s="44">
        <f t="shared" si="5"/>
        <v>47.52</v>
      </c>
      <c r="G71" s="44">
        <f t="shared" si="6"/>
        <v>33.264</v>
      </c>
      <c r="H71" s="44">
        <v>1995</v>
      </c>
      <c r="I71" s="17"/>
    </row>
    <row r="72" ht="18.75" spans="1:9">
      <c r="A72" s="30">
        <v>67</v>
      </c>
      <c r="B72" s="37" t="s">
        <v>76</v>
      </c>
      <c r="C72" s="37">
        <v>10.1</v>
      </c>
      <c r="D72" s="17">
        <v>3.8</v>
      </c>
      <c r="E72" s="17">
        <v>2.4</v>
      </c>
      <c r="F72" s="44">
        <f t="shared" si="5"/>
        <v>92.112</v>
      </c>
      <c r="G72" s="44">
        <f t="shared" si="6"/>
        <v>64.4784</v>
      </c>
      <c r="H72" s="44">
        <v>3868</v>
      </c>
      <c r="I72" s="17"/>
    </row>
    <row r="73" ht="18.75" spans="1:9">
      <c r="A73" s="30">
        <v>68</v>
      </c>
      <c r="B73" s="37" t="s">
        <v>77</v>
      </c>
      <c r="C73" s="43">
        <v>8.1</v>
      </c>
      <c r="D73" s="44">
        <v>4.1</v>
      </c>
      <c r="E73" s="44">
        <v>2.4</v>
      </c>
      <c r="F73" s="44">
        <f t="shared" si="5"/>
        <v>79.704</v>
      </c>
      <c r="G73" s="44">
        <f t="shared" si="6"/>
        <v>55.7928</v>
      </c>
      <c r="H73" s="44">
        <v>3347</v>
      </c>
      <c r="I73" s="44"/>
    </row>
    <row r="74" ht="18.75" spans="1:9">
      <c r="A74" s="30">
        <v>69</v>
      </c>
      <c r="B74" s="37" t="s">
        <v>78</v>
      </c>
      <c r="C74" s="37">
        <v>6.6</v>
      </c>
      <c r="D74" s="17">
        <v>3.1</v>
      </c>
      <c r="E74" s="17">
        <v>2</v>
      </c>
      <c r="F74" s="44">
        <f t="shared" si="5"/>
        <v>40.92</v>
      </c>
      <c r="G74" s="44">
        <f t="shared" si="6"/>
        <v>28.644</v>
      </c>
      <c r="H74" s="44">
        <v>1718</v>
      </c>
      <c r="I74" s="44"/>
    </row>
    <row r="75" ht="18.75" spans="1:9">
      <c r="A75" s="30">
        <v>70</v>
      </c>
      <c r="B75" s="37" t="s">
        <v>79</v>
      </c>
      <c r="C75" s="37">
        <v>13.5</v>
      </c>
      <c r="D75" s="17">
        <v>4.5</v>
      </c>
      <c r="E75" s="17">
        <v>2.6</v>
      </c>
      <c r="F75" s="44">
        <f t="shared" si="5"/>
        <v>157.95</v>
      </c>
      <c r="G75" s="44">
        <f t="shared" si="6"/>
        <v>110.565</v>
      </c>
      <c r="H75" s="44">
        <v>6633</v>
      </c>
      <c r="I75" s="17"/>
    </row>
    <row r="76" ht="18.75" spans="1:9">
      <c r="A76" s="30">
        <v>71</v>
      </c>
      <c r="B76" s="37" t="s">
        <v>80</v>
      </c>
      <c r="C76" s="37">
        <v>9</v>
      </c>
      <c r="D76" s="37">
        <v>4.4</v>
      </c>
      <c r="E76" s="37">
        <v>2.4</v>
      </c>
      <c r="F76" s="44">
        <f t="shared" si="5"/>
        <v>95.04</v>
      </c>
      <c r="G76" s="44">
        <f t="shared" si="6"/>
        <v>66.528</v>
      </c>
      <c r="H76" s="44">
        <v>3991</v>
      </c>
      <c r="I76" s="43"/>
    </row>
    <row r="77" ht="18.75" spans="1:9">
      <c r="A77" s="30">
        <v>72</v>
      </c>
      <c r="B77" s="37" t="s">
        <v>81</v>
      </c>
      <c r="C77" s="37">
        <v>16.5</v>
      </c>
      <c r="D77" s="17">
        <v>6.2</v>
      </c>
      <c r="E77" s="17">
        <v>3.96</v>
      </c>
      <c r="F77" s="44">
        <f t="shared" si="5"/>
        <v>405.108</v>
      </c>
      <c r="G77" s="44">
        <f t="shared" si="6"/>
        <v>283.5756</v>
      </c>
      <c r="H77" s="44">
        <v>17014</v>
      </c>
      <c r="I77" s="44"/>
    </row>
    <row r="78" ht="18.75" spans="1:9">
      <c r="A78" s="30">
        <v>73</v>
      </c>
      <c r="B78" s="37" t="s">
        <v>82</v>
      </c>
      <c r="C78" s="37">
        <v>9.1</v>
      </c>
      <c r="D78" s="17">
        <v>4.2</v>
      </c>
      <c r="E78" s="17">
        <v>2.1</v>
      </c>
      <c r="F78" s="44">
        <f t="shared" si="5"/>
        <v>80.262</v>
      </c>
      <c r="G78" s="44">
        <f t="shared" si="6"/>
        <v>56.1834</v>
      </c>
      <c r="H78" s="44">
        <v>3371</v>
      </c>
      <c r="I78" s="44"/>
    </row>
    <row r="79" ht="18.75" spans="1:9">
      <c r="A79" s="30">
        <v>74</v>
      </c>
      <c r="B79" s="37" t="s">
        <v>83</v>
      </c>
      <c r="C79" s="37">
        <v>7.3</v>
      </c>
      <c r="D79" s="17">
        <v>3.6</v>
      </c>
      <c r="E79" s="17">
        <v>2</v>
      </c>
      <c r="F79" s="44">
        <f t="shared" si="5"/>
        <v>52.56</v>
      </c>
      <c r="G79" s="44">
        <f t="shared" si="6"/>
        <v>36.792</v>
      </c>
      <c r="H79" s="44">
        <v>2207</v>
      </c>
      <c r="I79" s="44"/>
    </row>
    <row r="80" ht="18.75" spans="1:9">
      <c r="A80" s="30">
        <v>75</v>
      </c>
      <c r="B80" s="37" t="s">
        <v>84</v>
      </c>
      <c r="C80" s="37">
        <v>5.7</v>
      </c>
      <c r="D80" s="17">
        <v>3.6</v>
      </c>
      <c r="E80" s="17">
        <v>2</v>
      </c>
      <c r="F80" s="44">
        <f t="shared" si="5"/>
        <v>41.04</v>
      </c>
      <c r="G80" s="44">
        <f t="shared" si="6"/>
        <v>28.728</v>
      </c>
      <c r="H80" s="44">
        <v>1723</v>
      </c>
      <c r="I80" s="17"/>
    </row>
    <row r="81" ht="18.75" spans="1:9">
      <c r="A81" s="45">
        <v>76</v>
      </c>
      <c r="B81" s="37" t="s">
        <v>85</v>
      </c>
      <c r="C81" s="37">
        <v>10</v>
      </c>
      <c r="D81" s="37">
        <v>7.4</v>
      </c>
      <c r="E81" s="37">
        <v>2</v>
      </c>
      <c r="F81" s="43">
        <f t="shared" si="5"/>
        <v>148</v>
      </c>
      <c r="G81" s="43">
        <f t="shared" si="6"/>
        <v>103.6</v>
      </c>
      <c r="H81" s="43">
        <f>PRODUCT(G81,60)</f>
        <v>6216</v>
      </c>
      <c r="I81" s="37"/>
    </row>
    <row r="82" ht="18.75" spans="1:9">
      <c r="A82" s="30">
        <v>77</v>
      </c>
      <c r="B82" s="37" t="s">
        <v>86</v>
      </c>
      <c r="C82" s="37">
        <v>7</v>
      </c>
      <c r="D82" s="17">
        <v>5.1</v>
      </c>
      <c r="E82" s="17">
        <v>2.2</v>
      </c>
      <c r="F82" s="44">
        <f t="shared" si="5"/>
        <v>78.54</v>
      </c>
      <c r="G82" s="44">
        <f t="shared" si="6"/>
        <v>54.978</v>
      </c>
      <c r="H82" s="44">
        <v>3298</v>
      </c>
      <c r="I82" s="17"/>
    </row>
    <row r="83" ht="18.75" spans="1:9">
      <c r="A83" s="30">
        <v>78</v>
      </c>
      <c r="B83" s="37" t="s">
        <v>87</v>
      </c>
      <c r="C83" s="37">
        <v>8.4</v>
      </c>
      <c r="D83" s="17">
        <v>5.2</v>
      </c>
      <c r="E83" s="17">
        <v>2.4</v>
      </c>
      <c r="F83" s="44">
        <f t="shared" si="5"/>
        <v>104.832</v>
      </c>
      <c r="G83" s="44">
        <f t="shared" si="6"/>
        <v>73.3824</v>
      </c>
      <c r="H83" s="44">
        <v>4402</v>
      </c>
      <c r="I83" s="17"/>
    </row>
    <row r="84" ht="18.75" spans="1:9">
      <c r="A84" s="30">
        <v>79</v>
      </c>
      <c r="B84" s="37" t="s">
        <v>88</v>
      </c>
      <c r="C84" s="37">
        <v>21</v>
      </c>
      <c r="D84" s="17">
        <v>3.8</v>
      </c>
      <c r="E84" s="17">
        <v>6</v>
      </c>
      <c r="F84" s="44">
        <f t="shared" si="5"/>
        <v>478.8</v>
      </c>
      <c r="G84" s="44">
        <f t="shared" si="6"/>
        <v>335.16</v>
      </c>
      <c r="H84" s="44">
        <v>20109</v>
      </c>
      <c r="I84" s="44"/>
    </row>
    <row r="85" ht="18.75" spans="1:9">
      <c r="A85" s="30">
        <v>80</v>
      </c>
      <c r="B85" s="37" t="s">
        <v>89</v>
      </c>
      <c r="C85" s="37">
        <v>11</v>
      </c>
      <c r="D85" s="17">
        <v>3.9</v>
      </c>
      <c r="E85" s="17">
        <v>2.4</v>
      </c>
      <c r="F85" s="44">
        <f t="shared" si="5"/>
        <v>102.96</v>
      </c>
      <c r="G85" s="44">
        <f t="shared" si="6"/>
        <v>72.072</v>
      </c>
      <c r="H85" s="44">
        <v>4324</v>
      </c>
      <c r="I85" s="17"/>
    </row>
    <row r="86" ht="18.75" spans="1:9">
      <c r="A86" s="30">
        <v>81</v>
      </c>
      <c r="B86" s="37" t="s">
        <v>90</v>
      </c>
      <c r="C86" s="37">
        <v>17</v>
      </c>
      <c r="D86" s="17">
        <v>4</v>
      </c>
      <c r="E86" s="17">
        <v>3</v>
      </c>
      <c r="F86" s="44">
        <f t="shared" si="5"/>
        <v>204</v>
      </c>
      <c r="G86" s="44">
        <f t="shared" si="6"/>
        <v>142.8</v>
      </c>
      <c r="H86" s="44">
        <f>PRODUCT(G86,60)</f>
        <v>8568</v>
      </c>
      <c r="I86" s="17"/>
    </row>
    <row r="87" ht="18.75" spans="1:9">
      <c r="A87" s="30">
        <v>82</v>
      </c>
      <c r="B87" s="37" t="s">
        <v>91</v>
      </c>
      <c r="C87" s="43">
        <v>13.5</v>
      </c>
      <c r="D87" s="44">
        <v>4.2</v>
      </c>
      <c r="E87" s="44">
        <v>2</v>
      </c>
      <c r="F87" s="44">
        <f t="shared" si="5"/>
        <v>113.4</v>
      </c>
      <c r="G87" s="44">
        <f t="shared" si="6"/>
        <v>79.38</v>
      </c>
      <c r="H87" s="44">
        <v>4762</v>
      </c>
      <c r="I87" s="17"/>
    </row>
    <row r="88" ht="18.75" spans="1:9">
      <c r="A88" s="30">
        <v>83</v>
      </c>
      <c r="B88" s="37" t="s">
        <v>92</v>
      </c>
      <c r="C88" s="43">
        <v>6.9</v>
      </c>
      <c r="D88" s="44">
        <v>3.7</v>
      </c>
      <c r="E88" s="44">
        <v>2</v>
      </c>
      <c r="F88" s="44">
        <f t="shared" si="5"/>
        <v>51.06</v>
      </c>
      <c r="G88" s="44">
        <f t="shared" si="6"/>
        <v>35.742</v>
      </c>
      <c r="H88" s="44">
        <v>2144</v>
      </c>
      <c r="I88" s="17"/>
    </row>
    <row r="89" ht="18.75" spans="1:9">
      <c r="A89" s="30">
        <v>84</v>
      </c>
      <c r="B89" s="37" t="s">
        <v>93</v>
      </c>
      <c r="C89" s="43">
        <v>9.4</v>
      </c>
      <c r="D89" s="43">
        <v>4.4</v>
      </c>
      <c r="E89" s="43">
        <v>2.2</v>
      </c>
      <c r="F89" s="44">
        <f t="shared" si="5"/>
        <v>90.992</v>
      </c>
      <c r="G89" s="44">
        <f t="shared" si="6"/>
        <v>63.6944</v>
      </c>
      <c r="H89" s="44">
        <v>3821</v>
      </c>
      <c r="I89" s="37"/>
    </row>
    <row r="90" ht="18.75" spans="1:9">
      <c r="A90" s="30">
        <v>85</v>
      </c>
      <c r="B90" s="46" t="s">
        <v>94</v>
      </c>
      <c r="C90" s="47">
        <v>6.3</v>
      </c>
      <c r="D90" s="44">
        <v>4</v>
      </c>
      <c r="E90" s="44">
        <v>1.9</v>
      </c>
      <c r="F90" s="44">
        <f t="shared" si="5"/>
        <v>47.88</v>
      </c>
      <c r="G90" s="44">
        <f t="shared" si="6"/>
        <v>33.516</v>
      </c>
      <c r="H90" s="44">
        <v>2010</v>
      </c>
      <c r="I90" s="17"/>
    </row>
    <row r="91" ht="18.75" spans="1:9">
      <c r="A91" s="30">
        <v>86</v>
      </c>
      <c r="B91" s="35" t="s">
        <v>95</v>
      </c>
      <c r="C91" s="35">
        <v>26</v>
      </c>
      <c r="D91" s="48">
        <v>3</v>
      </c>
      <c r="E91" s="48">
        <v>5.5</v>
      </c>
      <c r="F91" s="48">
        <f t="shared" si="5"/>
        <v>429</v>
      </c>
      <c r="G91" s="49">
        <f t="shared" si="6"/>
        <v>300.3</v>
      </c>
      <c r="H91" s="48">
        <f>PRODUCT(G91,60)</f>
        <v>18018</v>
      </c>
      <c r="I91" s="48"/>
    </row>
    <row r="92" ht="18.75" spans="1:9">
      <c r="A92" s="30">
        <v>87</v>
      </c>
      <c r="B92" s="35" t="s">
        <v>96</v>
      </c>
      <c r="C92" s="35">
        <v>9</v>
      </c>
      <c r="D92" s="48">
        <v>2.3</v>
      </c>
      <c r="E92" s="48">
        <v>3.3</v>
      </c>
      <c r="F92" s="48">
        <f t="shared" si="5"/>
        <v>68.31</v>
      </c>
      <c r="G92" s="49">
        <f t="shared" si="6"/>
        <v>47.817</v>
      </c>
      <c r="H92" s="48">
        <v>2869</v>
      </c>
      <c r="I92" s="48"/>
    </row>
    <row r="93" ht="18.75" spans="1:9">
      <c r="A93" s="30">
        <v>88</v>
      </c>
      <c r="B93" s="35" t="s">
        <v>97</v>
      </c>
      <c r="C93" s="35">
        <v>11</v>
      </c>
      <c r="D93" s="48">
        <v>2.6</v>
      </c>
      <c r="E93" s="48">
        <v>4.5</v>
      </c>
      <c r="F93" s="48">
        <f t="shared" si="5"/>
        <v>128.7</v>
      </c>
      <c r="G93" s="49">
        <f t="shared" si="6"/>
        <v>90.09</v>
      </c>
      <c r="H93" s="48">
        <v>5405</v>
      </c>
      <c r="I93" s="48"/>
    </row>
    <row r="94" ht="18.75" spans="1:9">
      <c r="A94" s="30">
        <v>89</v>
      </c>
      <c r="B94" s="35" t="s">
        <v>98</v>
      </c>
      <c r="C94" s="35">
        <v>9</v>
      </c>
      <c r="D94" s="48">
        <v>2</v>
      </c>
      <c r="E94" s="48">
        <v>4.3</v>
      </c>
      <c r="F94" s="48">
        <f t="shared" si="5"/>
        <v>77.4</v>
      </c>
      <c r="G94" s="49">
        <f t="shared" si="6"/>
        <v>54.18</v>
      </c>
      <c r="H94" s="48">
        <v>3250</v>
      </c>
      <c r="I94" s="48"/>
    </row>
    <row r="95" ht="18.75" spans="1:9">
      <c r="A95" s="30">
        <v>90</v>
      </c>
      <c r="B95" s="35" t="s">
        <v>99</v>
      </c>
      <c r="C95" s="35">
        <v>12</v>
      </c>
      <c r="D95" s="48">
        <v>2</v>
      </c>
      <c r="E95" s="48">
        <v>4</v>
      </c>
      <c r="F95" s="48">
        <f t="shared" si="5"/>
        <v>96</v>
      </c>
      <c r="G95" s="49">
        <f t="shared" si="6"/>
        <v>67.2</v>
      </c>
      <c r="H95" s="48">
        <f>PRODUCT(G95,60)</f>
        <v>4032</v>
      </c>
      <c r="I95" s="48"/>
    </row>
    <row r="96" ht="18.75" spans="1:9">
      <c r="A96" s="30">
        <v>91</v>
      </c>
      <c r="B96" s="35" t="s">
        <v>98</v>
      </c>
      <c r="C96" s="35">
        <v>18</v>
      </c>
      <c r="D96" s="48">
        <v>4.5</v>
      </c>
      <c r="E96" s="48">
        <v>2.8</v>
      </c>
      <c r="F96" s="48">
        <f t="shared" si="5"/>
        <v>226.8</v>
      </c>
      <c r="G96" s="49">
        <f t="shared" si="6"/>
        <v>158.76</v>
      </c>
      <c r="H96" s="48">
        <v>9525</v>
      </c>
      <c r="I96" s="48"/>
    </row>
    <row r="97" ht="18.75" spans="1:9">
      <c r="A97" s="30">
        <v>92</v>
      </c>
      <c r="B97" s="35" t="s">
        <v>100</v>
      </c>
      <c r="C97" s="35">
        <v>18</v>
      </c>
      <c r="D97" s="48">
        <v>5.8</v>
      </c>
      <c r="E97" s="48">
        <v>3</v>
      </c>
      <c r="F97" s="48">
        <f t="shared" si="5"/>
        <v>313.2</v>
      </c>
      <c r="G97" s="49">
        <f t="shared" si="6"/>
        <v>219.24</v>
      </c>
      <c r="H97" s="48">
        <v>13154</v>
      </c>
      <c r="I97" s="48"/>
    </row>
    <row r="98" ht="18.75" spans="1:9">
      <c r="A98" s="30">
        <v>93</v>
      </c>
      <c r="B98" s="35" t="s">
        <v>101</v>
      </c>
      <c r="C98" s="35">
        <v>15</v>
      </c>
      <c r="D98" s="48">
        <v>4.5</v>
      </c>
      <c r="E98" s="48">
        <v>3</v>
      </c>
      <c r="F98" s="48">
        <f t="shared" si="5"/>
        <v>202.5</v>
      </c>
      <c r="G98" s="49">
        <f t="shared" si="6"/>
        <v>141.75</v>
      </c>
      <c r="H98" s="48">
        <f>PRODUCT(G98,60)</f>
        <v>8505</v>
      </c>
      <c r="I98" s="48"/>
    </row>
    <row r="99" ht="18.75" spans="1:9">
      <c r="A99" s="30">
        <v>94</v>
      </c>
      <c r="B99" s="35" t="s">
        <v>102</v>
      </c>
      <c r="C99" s="35">
        <v>15</v>
      </c>
      <c r="D99" s="48">
        <v>4.5</v>
      </c>
      <c r="E99" s="48">
        <v>2.5</v>
      </c>
      <c r="F99" s="48">
        <f t="shared" si="5"/>
        <v>168.75</v>
      </c>
      <c r="G99" s="49">
        <f t="shared" si="6"/>
        <v>118.125</v>
      </c>
      <c r="H99" s="48">
        <v>7078</v>
      </c>
      <c r="I99" s="48"/>
    </row>
    <row r="100" ht="18.75" spans="1:9">
      <c r="A100" s="30">
        <v>95</v>
      </c>
      <c r="B100" s="35" t="s">
        <v>103</v>
      </c>
      <c r="C100" s="35">
        <v>24.6</v>
      </c>
      <c r="D100" s="48">
        <v>4</v>
      </c>
      <c r="E100" s="48">
        <v>2.7</v>
      </c>
      <c r="F100" s="48">
        <f t="shared" si="5"/>
        <v>265.68</v>
      </c>
      <c r="G100" s="49">
        <f t="shared" si="6"/>
        <v>185.976</v>
      </c>
      <c r="H100" s="48">
        <v>11158</v>
      </c>
      <c r="I100" s="48"/>
    </row>
    <row r="101" ht="18.75" spans="1:9">
      <c r="A101" s="30">
        <v>96</v>
      </c>
      <c r="B101" s="38" t="s">
        <v>104</v>
      </c>
      <c r="C101" s="38">
        <v>11</v>
      </c>
      <c r="D101" s="50">
        <v>2.4</v>
      </c>
      <c r="E101" s="50">
        <v>4.5</v>
      </c>
      <c r="F101" s="48">
        <f t="shared" si="5"/>
        <v>118.8</v>
      </c>
      <c r="G101" s="49">
        <f t="shared" si="6"/>
        <v>83.16</v>
      </c>
      <c r="H101" s="48">
        <v>4989</v>
      </c>
      <c r="I101" s="50"/>
    </row>
    <row r="102" ht="18.75" spans="1:9">
      <c r="A102" s="30">
        <v>97</v>
      </c>
      <c r="B102" s="39" t="s">
        <v>105</v>
      </c>
      <c r="C102" s="39">
        <v>8</v>
      </c>
      <c r="D102" s="51">
        <v>3.6</v>
      </c>
      <c r="E102" s="51">
        <v>2.3</v>
      </c>
      <c r="F102" s="48">
        <f t="shared" si="5"/>
        <v>66.24</v>
      </c>
      <c r="G102" s="49">
        <f t="shared" si="6"/>
        <v>46.368</v>
      </c>
      <c r="H102" s="48">
        <v>2782</v>
      </c>
      <c r="I102" s="17"/>
    </row>
    <row r="103" ht="18.75" spans="1:9">
      <c r="A103" s="30">
        <v>98</v>
      </c>
      <c r="B103" s="39" t="s">
        <v>106</v>
      </c>
      <c r="C103" s="39">
        <v>14</v>
      </c>
      <c r="D103" s="51">
        <v>2.5</v>
      </c>
      <c r="E103" s="51">
        <v>4</v>
      </c>
      <c r="F103" s="48">
        <f t="shared" si="5"/>
        <v>140</v>
      </c>
      <c r="G103" s="49">
        <f t="shared" si="6"/>
        <v>98</v>
      </c>
      <c r="H103" s="48">
        <f t="shared" ref="H103:H105" si="7">PRODUCT(G103,60)</f>
        <v>5880</v>
      </c>
      <c r="I103" s="17"/>
    </row>
    <row r="104" ht="18.75" spans="1:9">
      <c r="A104" s="30">
        <v>99</v>
      </c>
      <c r="B104" s="52" t="s">
        <v>107</v>
      </c>
      <c r="C104" s="52">
        <v>14.5</v>
      </c>
      <c r="D104" s="53">
        <v>2.5</v>
      </c>
      <c r="E104" s="53">
        <v>4</v>
      </c>
      <c r="F104" s="48">
        <f t="shared" si="5"/>
        <v>145</v>
      </c>
      <c r="G104" s="49">
        <f t="shared" si="6"/>
        <v>101.5</v>
      </c>
      <c r="H104" s="48">
        <f t="shared" si="7"/>
        <v>6090</v>
      </c>
      <c r="I104" s="51"/>
    </row>
    <row r="105" ht="18.75" spans="1:9">
      <c r="A105" s="30">
        <v>100</v>
      </c>
      <c r="B105" s="38" t="s">
        <v>108</v>
      </c>
      <c r="C105" s="38">
        <v>16</v>
      </c>
      <c r="D105" s="50">
        <v>2.5</v>
      </c>
      <c r="E105" s="50">
        <v>4.5</v>
      </c>
      <c r="F105" s="48">
        <f t="shared" si="5"/>
        <v>180</v>
      </c>
      <c r="G105" s="49">
        <f t="shared" si="6"/>
        <v>126</v>
      </c>
      <c r="H105" s="48">
        <f t="shared" si="7"/>
        <v>7560</v>
      </c>
      <c r="I105" s="18"/>
    </row>
    <row r="106" ht="18.75" spans="1:9">
      <c r="A106" s="30">
        <v>101</v>
      </c>
      <c r="B106" s="38" t="s">
        <v>109</v>
      </c>
      <c r="C106" s="38">
        <v>16.5</v>
      </c>
      <c r="D106" s="50">
        <v>6.5</v>
      </c>
      <c r="E106" s="50">
        <v>3</v>
      </c>
      <c r="F106" s="48">
        <f t="shared" si="5"/>
        <v>321.75</v>
      </c>
      <c r="G106" s="49">
        <f t="shared" si="6"/>
        <v>225.225</v>
      </c>
      <c r="H106" s="48">
        <v>13513</v>
      </c>
      <c r="I106" s="17"/>
    </row>
    <row r="107" ht="18.75" spans="1:9">
      <c r="A107" s="30">
        <v>102</v>
      </c>
      <c r="B107" s="38" t="s">
        <v>110</v>
      </c>
      <c r="C107" s="38">
        <v>18.5</v>
      </c>
      <c r="D107" s="50">
        <v>5</v>
      </c>
      <c r="E107" s="50">
        <v>2.6</v>
      </c>
      <c r="F107" s="48">
        <f t="shared" si="5"/>
        <v>240.5</v>
      </c>
      <c r="G107" s="49">
        <f t="shared" si="6"/>
        <v>168.35</v>
      </c>
      <c r="H107" s="48">
        <f>PRODUCT(G107,60)</f>
        <v>10101</v>
      </c>
      <c r="I107" s="17"/>
    </row>
    <row r="108" ht="18.75" spans="1:9">
      <c r="A108" s="30">
        <v>103</v>
      </c>
      <c r="B108" s="38" t="s">
        <v>111</v>
      </c>
      <c r="C108" s="38">
        <v>16.5</v>
      </c>
      <c r="D108" s="50">
        <v>4</v>
      </c>
      <c r="E108" s="50">
        <v>2.4</v>
      </c>
      <c r="F108" s="48">
        <f t="shared" si="5"/>
        <v>158.4</v>
      </c>
      <c r="G108" s="49">
        <f t="shared" si="6"/>
        <v>110.88</v>
      </c>
      <c r="H108" s="48">
        <v>6652</v>
      </c>
      <c r="I108" s="17"/>
    </row>
    <row r="109" ht="18.75" spans="1:9">
      <c r="A109" s="30">
        <v>104</v>
      </c>
      <c r="B109" s="38" t="s">
        <v>112</v>
      </c>
      <c r="C109" s="38">
        <v>11</v>
      </c>
      <c r="D109" s="50">
        <v>2.5</v>
      </c>
      <c r="E109" s="50">
        <v>5.5</v>
      </c>
      <c r="F109" s="48">
        <f t="shared" si="5"/>
        <v>151.25</v>
      </c>
      <c r="G109" s="49">
        <f t="shared" si="6"/>
        <v>105.875</v>
      </c>
      <c r="H109" s="48">
        <v>6352</v>
      </c>
      <c r="I109" s="17"/>
    </row>
    <row r="110" ht="18.75" spans="1:9">
      <c r="A110" s="30">
        <v>105</v>
      </c>
      <c r="B110" s="38" t="s">
        <v>113</v>
      </c>
      <c r="C110" s="38">
        <v>11</v>
      </c>
      <c r="D110" s="50">
        <v>6</v>
      </c>
      <c r="E110" s="50">
        <v>2.8</v>
      </c>
      <c r="F110" s="48">
        <f t="shared" si="5"/>
        <v>184.8</v>
      </c>
      <c r="G110" s="49">
        <f t="shared" si="6"/>
        <v>129.36</v>
      </c>
      <c r="H110" s="48">
        <v>7761</v>
      </c>
      <c r="I110" s="17"/>
    </row>
    <row r="111" ht="18.75" spans="1:9">
      <c r="A111" s="30">
        <v>106</v>
      </c>
      <c r="B111" s="38" t="s">
        <v>114</v>
      </c>
      <c r="C111" s="38">
        <v>13</v>
      </c>
      <c r="D111" s="50">
        <v>3.5</v>
      </c>
      <c r="E111" s="50">
        <v>2.6</v>
      </c>
      <c r="F111" s="48">
        <f t="shared" si="5"/>
        <v>118.3</v>
      </c>
      <c r="G111" s="49">
        <f t="shared" si="6"/>
        <v>82.81</v>
      </c>
      <c r="H111" s="48">
        <v>4968</v>
      </c>
      <c r="I111" s="17"/>
    </row>
    <row r="112" ht="18.75" spans="1:9">
      <c r="A112" s="30">
        <v>107</v>
      </c>
      <c r="B112" s="38" t="s">
        <v>115</v>
      </c>
      <c r="C112" s="38">
        <v>13.6</v>
      </c>
      <c r="D112" s="50">
        <v>4.3</v>
      </c>
      <c r="E112" s="50">
        <v>2.7</v>
      </c>
      <c r="F112" s="48">
        <f t="shared" si="5"/>
        <v>157.896</v>
      </c>
      <c r="G112" s="49">
        <f t="shared" si="6"/>
        <v>110.5272</v>
      </c>
      <c r="H112" s="48">
        <v>6631</v>
      </c>
      <c r="I112" s="17"/>
    </row>
    <row r="113" ht="18.75" spans="1:9">
      <c r="A113" s="30">
        <v>108</v>
      </c>
      <c r="B113" s="38" t="s">
        <v>116</v>
      </c>
      <c r="C113" s="38">
        <v>19.6</v>
      </c>
      <c r="D113" s="50">
        <v>4.8</v>
      </c>
      <c r="E113" s="50">
        <v>2.8</v>
      </c>
      <c r="F113" s="48">
        <f t="shared" si="5"/>
        <v>263.424</v>
      </c>
      <c r="G113" s="49">
        <f t="shared" si="6"/>
        <v>184.3968</v>
      </c>
      <c r="H113" s="48">
        <v>11063</v>
      </c>
      <c r="I113" s="18"/>
    </row>
    <row r="114" ht="18.75" spans="1:9">
      <c r="A114" s="30">
        <v>109</v>
      </c>
      <c r="B114" s="39" t="s">
        <v>106</v>
      </c>
      <c r="C114" s="39">
        <v>28</v>
      </c>
      <c r="D114" s="51">
        <v>6.2</v>
      </c>
      <c r="E114" s="51">
        <v>3</v>
      </c>
      <c r="F114" s="48">
        <f t="shared" si="5"/>
        <v>520.8</v>
      </c>
      <c r="G114" s="49">
        <f t="shared" si="6"/>
        <v>364.56</v>
      </c>
      <c r="H114" s="48">
        <v>21873</v>
      </c>
      <c r="I114" s="17"/>
    </row>
    <row r="115" ht="18.75" spans="1:9">
      <c r="A115" s="30">
        <v>110</v>
      </c>
      <c r="B115" s="52" t="s">
        <v>117</v>
      </c>
      <c r="C115" s="52">
        <v>9</v>
      </c>
      <c r="D115" s="53">
        <v>2.5</v>
      </c>
      <c r="E115" s="53">
        <v>4.5</v>
      </c>
      <c r="F115" s="48">
        <f t="shared" si="5"/>
        <v>101.25</v>
      </c>
      <c r="G115" s="49">
        <f t="shared" si="6"/>
        <v>70.875</v>
      </c>
      <c r="H115" s="48">
        <v>4252</v>
      </c>
      <c r="I115" s="17"/>
    </row>
    <row r="116" ht="18.75" spans="1:9">
      <c r="A116" s="30">
        <v>111</v>
      </c>
      <c r="B116" s="39" t="s">
        <v>116</v>
      </c>
      <c r="C116" s="39">
        <v>21.5</v>
      </c>
      <c r="D116" s="51">
        <v>6</v>
      </c>
      <c r="E116" s="51">
        <v>3</v>
      </c>
      <c r="F116" s="48">
        <f t="shared" si="5"/>
        <v>387</v>
      </c>
      <c r="G116" s="49">
        <f t="shared" si="6"/>
        <v>270.9</v>
      </c>
      <c r="H116" s="48">
        <f t="shared" ref="H116:H118" si="8">PRODUCT(G116,60)</f>
        <v>16254</v>
      </c>
      <c r="I116" s="17"/>
    </row>
    <row r="117" ht="18.75" spans="1:9">
      <c r="A117" s="30">
        <v>112</v>
      </c>
      <c r="B117" s="52" t="s">
        <v>118</v>
      </c>
      <c r="C117" s="52">
        <v>27</v>
      </c>
      <c r="D117" s="53">
        <v>5.5</v>
      </c>
      <c r="E117" s="53">
        <v>3</v>
      </c>
      <c r="F117" s="48">
        <f t="shared" si="5"/>
        <v>445.5</v>
      </c>
      <c r="G117" s="49">
        <f t="shared" si="6"/>
        <v>311.85</v>
      </c>
      <c r="H117" s="48">
        <f t="shared" si="8"/>
        <v>18711</v>
      </c>
      <c r="I117" s="17"/>
    </row>
    <row r="118" ht="18.75" spans="1:9">
      <c r="A118" s="30">
        <v>113</v>
      </c>
      <c r="B118" s="38" t="s">
        <v>119</v>
      </c>
      <c r="C118" s="38">
        <v>7</v>
      </c>
      <c r="D118" s="50">
        <v>5</v>
      </c>
      <c r="E118" s="50">
        <v>2.6</v>
      </c>
      <c r="F118" s="48">
        <f t="shared" si="5"/>
        <v>91</v>
      </c>
      <c r="G118" s="49">
        <f t="shared" si="6"/>
        <v>63.7</v>
      </c>
      <c r="H118" s="48">
        <f t="shared" si="8"/>
        <v>3822</v>
      </c>
      <c r="I118" s="17"/>
    </row>
    <row r="119" ht="18.75" spans="1:9">
      <c r="A119" s="30">
        <v>114</v>
      </c>
      <c r="B119" s="38" t="s">
        <v>120</v>
      </c>
      <c r="C119" s="38">
        <v>13.6</v>
      </c>
      <c r="D119" s="50">
        <v>4.6</v>
      </c>
      <c r="E119" s="50">
        <v>3.1</v>
      </c>
      <c r="F119" s="48">
        <f t="shared" si="5"/>
        <v>193.936</v>
      </c>
      <c r="G119" s="49">
        <f t="shared" si="6"/>
        <v>135.7552</v>
      </c>
      <c r="H119" s="48">
        <v>8145</v>
      </c>
      <c r="I119" s="17"/>
    </row>
    <row r="120" ht="18.75" spans="1:9">
      <c r="A120" s="30">
        <v>115</v>
      </c>
      <c r="B120" s="38" t="s">
        <v>121</v>
      </c>
      <c r="C120" s="38">
        <v>24.2</v>
      </c>
      <c r="D120" s="50">
        <v>2.2</v>
      </c>
      <c r="E120" s="50">
        <v>5</v>
      </c>
      <c r="F120" s="48">
        <f t="shared" si="5"/>
        <v>266.2</v>
      </c>
      <c r="G120" s="49">
        <f t="shared" si="6"/>
        <v>186.34</v>
      </c>
      <c r="H120" s="48">
        <v>11180</v>
      </c>
      <c r="I120" s="17"/>
    </row>
    <row r="121" ht="18.75" spans="1:9">
      <c r="A121" s="30">
        <v>116</v>
      </c>
      <c r="B121" s="38" t="s">
        <v>122</v>
      </c>
      <c r="C121" s="38">
        <v>11.6</v>
      </c>
      <c r="D121" s="50">
        <v>4.6</v>
      </c>
      <c r="E121" s="50">
        <v>2.2</v>
      </c>
      <c r="F121" s="48">
        <f t="shared" si="5"/>
        <v>117.392</v>
      </c>
      <c r="G121" s="49">
        <f t="shared" si="6"/>
        <v>82.1744</v>
      </c>
      <c r="H121" s="48">
        <v>4930</v>
      </c>
      <c r="I121" s="17"/>
    </row>
    <row r="122" ht="18.75" spans="1:9">
      <c r="A122" s="30">
        <v>117</v>
      </c>
      <c r="B122" s="38" t="s">
        <v>123</v>
      </c>
      <c r="C122" s="38">
        <v>10.8</v>
      </c>
      <c r="D122" s="50">
        <v>4.5</v>
      </c>
      <c r="E122" s="50">
        <v>2.4</v>
      </c>
      <c r="F122" s="48">
        <f t="shared" si="5"/>
        <v>116.64</v>
      </c>
      <c r="G122" s="49">
        <f t="shared" si="6"/>
        <v>81.648</v>
      </c>
      <c r="H122" s="48">
        <v>4898</v>
      </c>
      <c r="I122" s="17"/>
    </row>
    <row r="123" ht="18.75" spans="1:9">
      <c r="A123" s="30">
        <v>118</v>
      </c>
      <c r="B123" s="38" t="s">
        <v>124</v>
      </c>
      <c r="C123" s="38">
        <v>13.1</v>
      </c>
      <c r="D123" s="50">
        <v>5</v>
      </c>
      <c r="E123" s="50">
        <v>2.8</v>
      </c>
      <c r="F123" s="48">
        <f t="shared" si="5"/>
        <v>183.4</v>
      </c>
      <c r="G123" s="49">
        <f t="shared" si="6"/>
        <v>128.38</v>
      </c>
      <c r="H123" s="48">
        <v>7702</v>
      </c>
      <c r="I123" s="17"/>
    </row>
    <row r="124" ht="18.75" spans="1:9">
      <c r="A124" s="30">
        <v>119</v>
      </c>
      <c r="B124" s="38" t="s">
        <v>125</v>
      </c>
      <c r="C124" s="38">
        <v>13</v>
      </c>
      <c r="D124" s="50">
        <v>5</v>
      </c>
      <c r="E124" s="50">
        <v>3.2</v>
      </c>
      <c r="F124" s="48">
        <f t="shared" si="5"/>
        <v>208</v>
      </c>
      <c r="G124" s="49">
        <f t="shared" si="6"/>
        <v>145.6</v>
      </c>
      <c r="H124" s="48">
        <f t="shared" ref="H124:H127" si="9">PRODUCT(G124,60)</f>
        <v>8736</v>
      </c>
      <c r="I124" s="17"/>
    </row>
    <row r="125" ht="18.75" spans="1:9">
      <c r="A125" s="30">
        <v>120</v>
      </c>
      <c r="B125" s="35" t="s">
        <v>126</v>
      </c>
      <c r="C125" s="36">
        <v>11.7</v>
      </c>
      <c r="D125" s="11">
        <v>4.5</v>
      </c>
      <c r="E125" s="11">
        <v>1.8</v>
      </c>
      <c r="F125" s="12">
        <v>94.77</v>
      </c>
      <c r="G125" s="48">
        <v>66.3</v>
      </c>
      <c r="H125" s="48">
        <f t="shared" si="9"/>
        <v>3978</v>
      </c>
      <c r="I125" s="42"/>
    </row>
    <row r="126" ht="18.75" spans="1:9">
      <c r="A126" s="30">
        <v>121</v>
      </c>
      <c r="B126" s="35" t="s">
        <v>127</v>
      </c>
      <c r="C126" s="36">
        <v>13</v>
      </c>
      <c r="D126" s="11">
        <v>4.2</v>
      </c>
      <c r="E126" s="11">
        <v>2.4</v>
      </c>
      <c r="F126" s="12">
        <v>131.04</v>
      </c>
      <c r="G126" s="48">
        <v>92</v>
      </c>
      <c r="H126" s="48">
        <f t="shared" si="9"/>
        <v>5520</v>
      </c>
      <c r="I126" s="42"/>
    </row>
    <row r="127" ht="18.75" spans="1:9">
      <c r="A127" s="30">
        <v>122</v>
      </c>
      <c r="B127" s="38" t="s">
        <v>128</v>
      </c>
      <c r="C127" s="54">
        <v>17</v>
      </c>
      <c r="D127" s="55">
        <v>6</v>
      </c>
      <c r="E127" s="55">
        <v>2.8</v>
      </c>
      <c r="F127" s="56">
        <v>285.6</v>
      </c>
      <c r="G127" s="50">
        <v>200</v>
      </c>
      <c r="H127" s="50">
        <f t="shared" si="9"/>
        <v>12000</v>
      </c>
      <c r="I127" s="61"/>
    </row>
    <row r="128" ht="18.75" spans="1:9">
      <c r="A128" s="57" t="s">
        <v>129</v>
      </c>
      <c r="B128" s="58"/>
      <c r="C128" s="58"/>
      <c r="D128" s="58"/>
      <c r="E128" s="58"/>
      <c r="F128" s="59"/>
      <c r="G128" s="60">
        <f>SUM(G6:G127)</f>
        <v>16767.1546</v>
      </c>
      <c r="H128" s="60">
        <f>SUM(H6:H127)</f>
        <v>1005990</v>
      </c>
      <c r="I128" s="62"/>
    </row>
  </sheetData>
  <mergeCells count="13">
    <mergeCell ref="A1:I1"/>
    <mergeCell ref="A2:I2"/>
    <mergeCell ref="C3:E3"/>
    <mergeCell ref="A128:F128"/>
    <mergeCell ref="A3:A5"/>
    <mergeCell ref="B3:B5"/>
    <mergeCell ref="C4:C5"/>
    <mergeCell ref="D4:D5"/>
    <mergeCell ref="E4:E5"/>
    <mergeCell ref="F3:F5"/>
    <mergeCell ref="G3:G5"/>
    <mergeCell ref="H3:H5"/>
    <mergeCell ref="I3:I5"/>
  </mergeCells>
  <pageMargins left="0.196527777777778" right="0.196527777777778" top="0.196527777777778" bottom="0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A2" sqref="A2:G2"/>
    </sheetView>
  </sheetViews>
  <sheetFormatPr defaultColWidth="9" defaultRowHeight="13.5" outlineLevelCol="6"/>
  <cols>
    <col min="1" max="1" width="10.75" customWidth="1"/>
    <col min="2" max="2" width="14.125" customWidth="1"/>
    <col min="3" max="3" width="15.625" customWidth="1"/>
    <col min="4" max="4" width="13.375" customWidth="1"/>
    <col min="5" max="5" width="12.5" customWidth="1"/>
    <col min="6" max="6" width="13.625" customWidth="1"/>
    <col min="7" max="7" width="15.75" customWidth="1"/>
  </cols>
  <sheetData>
    <row r="1" ht="21" customHeight="1" spans="1:7">
      <c r="A1" s="1" t="s">
        <v>130</v>
      </c>
      <c r="B1" s="2"/>
      <c r="C1" s="2"/>
      <c r="D1" s="2"/>
      <c r="E1" s="2"/>
      <c r="F1" s="2"/>
      <c r="G1" s="2"/>
    </row>
    <row r="2" ht="29" customHeight="1" spans="1:7">
      <c r="A2" s="3" t="s">
        <v>131</v>
      </c>
      <c r="B2" s="3"/>
      <c r="C2" s="3"/>
      <c r="D2" s="3"/>
      <c r="E2" s="3"/>
      <c r="F2" s="3"/>
      <c r="G2" s="3"/>
    </row>
    <row r="3" ht="44" customHeight="1" spans="1:7">
      <c r="A3" s="4" t="s">
        <v>2</v>
      </c>
      <c r="B3" s="4" t="s">
        <v>132</v>
      </c>
      <c r="C3" s="5" t="s">
        <v>133</v>
      </c>
      <c r="D3" s="4" t="s">
        <v>134</v>
      </c>
      <c r="E3" s="5" t="s">
        <v>135</v>
      </c>
      <c r="F3" s="5" t="s">
        <v>7</v>
      </c>
      <c r="G3" s="6" t="s">
        <v>8</v>
      </c>
    </row>
    <row r="4" ht="18" customHeight="1" spans="1:7">
      <c r="A4" s="7">
        <v>1</v>
      </c>
      <c r="B4" s="8" t="s">
        <v>136</v>
      </c>
      <c r="C4" s="8">
        <v>70</v>
      </c>
      <c r="D4" s="7">
        <v>100</v>
      </c>
      <c r="E4" s="7">
        <v>7</v>
      </c>
      <c r="F4" s="7">
        <f t="shared" ref="F4:F26" si="0">PRODUCT(E4,60)</f>
        <v>420</v>
      </c>
      <c r="G4" s="8"/>
    </row>
    <row r="5" ht="18" customHeight="1" spans="1:7">
      <c r="A5" s="7">
        <v>2</v>
      </c>
      <c r="B5" s="8" t="s">
        <v>137</v>
      </c>
      <c r="C5" s="8">
        <v>70</v>
      </c>
      <c r="D5" s="7">
        <v>200</v>
      </c>
      <c r="E5" s="7">
        <v>7</v>
      </c>
      <c r="F5" s="7">
        <f t="shared" si="0"/>
        <v>420</v>
      </c>
      <c r="G5" s="8"/>
    </row>
    <row r="6" ht="18" customHeight="1" spans="1:7">
      <c r="A6" s="7">
        <v>3</v>
      </c>
      <c r="B6" s="8" t="s">
        <v>138</v>
      </c>
      <c r="C6" s="8">
        <v>70</v>
      </c>
      <c r="D6" s="7">
        <v>500</v>
      </c>
      <c r="E6" s="7">
        <v>35</v>
      </c>
      <c r="F6" s="7">
        <f t="shared" si="0"/>
        <v>2100</v>
      </c>
      <c r="G6" s="8"/>
    </row>
    <row r="7" ht="18" customHeight="1" spans="1:7">
      <c r="A7" s="7">
        <v>4</v>
      </c>
      <c r="B7" s="8" t="s">
        <v>139</v>
      </c>
      <c r="C7" s="8">
        <v>70</v>
      </c>
      <c r="D7" s="7">
        <v>100</v>
      </c>
      <c r="E7" s="7">
        <v>7</v>
      </c>
      <c r="F7" s="7">
        <f t="shared" si="0"/>
        <v>420</v>
      </c>
      <c r="G7" s="8"/>
    </row>
    <row r="8" ht="18" customHeight="1" spans="1:7">
      <c r="A8" s="7">
        <v>5</v>
      </c>
      <c r="B8" s="8" t="s">
        <v>140</v>
      </c>
      <c r="C8" s="8">
        <v>85</v>
      </c>
      <c r="D8" s="7">
        <v>100</v>
      </c>
      <c r="E8" s="7">
        <v>8.5</v>
      </c>
      <c r="F8" s="7">
        <f t="shared" si="0"/>
        <v>510</v>
      </c>
      <c r="G8" s="8"/>
    </row>
    <row r="9" ht="18" customHeight="1" spans="1:7">
      <c r="A9" s="7">
        <v>6</v>
      </c>
      <c r="B9" s="8" t="s">
        <v>58</v>
      </c>
      <c r="C9" s="8">
        <v>60</v>
      </c>
      <c r="D9" s="7">
        <v>350</v>
      </c>
      <c r="E9" s="7">
        <v>21</v>
      </c>
      <c r="F9" s="7">
        <f t="shared" si="0"/>
        <v>1260</v>
      </c>
      <c r="G9" s="8"/>
    </row>
    <row r="10" ht="18" customHeight="1" spans="1:7">
      <c r="A10" s="7">
        <v>7</v>
      </c>
      <c r="B10" s="8" t="s">
        <v>141</v>
      </c>
      <c r="C10" s="8">
        <v>60</v>
      </c>
      <c r="D10" s="7">
        <v>315</v>
      </c>
      <c r="E10" s="7">
        <v>18.9</v>
      </c>
      <c r="F10" s="7">
        <f t="shared" si="0"/>
        <v>1134</v>
      </c>
      <c r="G10" s="8"/>
    </row>
    <row r="11" ht="18" customHeight="1" spans="1:7">
      <c r="A11" s="7">
        <v>8</v>
      </c>
      <c r="B11" s="8" t="s">
        <v>142</v>
      </c>
      <c r="C11" s="8">
        <v>60</v>
      </c>
      <c r="D11" s="7">
        <v>50</v>
      </c>
      <c r="E11" s="7">
        <v>3</v>
      </c>
      <c r="F11" s="7">
        <f t="shared" si="0"/>
        <v>180</v>
      </c>
      <c r="G11" s="8"/>
    </row>
    <row r="12" ht="18" customHeight="1" spans="1:7">
      <c r="A12" s="7">
        <v>9</v>
      </c>
      <c r="B12" s="9" t="s">
        <v>143</v>
      </c>
      <c r="C12" s="9">
        <v>85</v>
      </c>
      <c r="D12" s="10">
        <v>150</v>
      </c>
      <c r="E12" s="10">
        <v>12.75</v>
      </c>
      <c r="F12" s="7">
        <f t="shared" si="0"/>
        <v>765</v>
      </c>
      <c r="G12" s="9"/>
    </row>
    <row r="13" ht="18" customHeight="1" spans="1:7">
      <c r="A13" s="7">
        <v>10</v>
      </c>
      <c r="B13" s="9" t="s">
        <v>144</v>
      </c>
      <c r="C13" s="9">
        <v>85</v>
      </c>
      <c r="D13" s="10">
        <v>180</v>
      </c>
      <c r="E13" s="10">
        <v>12.6</v>
      </c>
      <c r="F13" s="7">
        <f t="shared" si="0"/>
        <v>756</v>
      </c>
      <c r="G13" s="9"/>
    </row>
    <row r="14" ht="18" customHeight="1" spans="1:7">
      <c r="A14" s="7">
        <v>11</v>
      </c>
      <c r="B14" s="9" t="s">
        <v>145</v>
      </c>
      <c r="C14" s="9">
        <v>85</v>
      </c>
      <c r="D14" s="10">
        <v>360</v>
      </c>
      <c r="E14" s="10">
        <v>30.6</v>
      </c>
      <c r="F14" s="7">
        <f t="shared" si="0"/>
        <v>1836</v>
      </c>
      <c r="G14" s="9"/>
    </row>
    <row r="15" ht="18" customHeight="1" spans="1:7">
      <c r="A15" s="7">
        <v>12</v>
      </c>
      <c r="B15" s="11" t="s">
        <v>146</v>
      </c>
      <c r="C15" s="11">
        <v>70</v>
      </c>
      <c r="D15" s="12">
        <v>380</v>
      </c>
      <c r="E15" s="12">
        <v>26.6</v>
      </c>
      <c r="F15" s="7">
        <f t="shared" si="0"/>
        <v>1596</v>
      </c>
      <c r="G15" s="11"/>
    </row>
    <row r="16" ht="18" customHeight="1" spans="1:7">
      <c r="A16" s="7">
        <v>13</v>
      </c>
      <c r="B16" s="11" t="s">
        <v>147</v>
      </c>
      <c r="C16" s="11">
        <v>85</v>
      </c>
      <c r="D16" s="12">
        <v>87</v>
      </c>
      <c r="E16" s="12">
        <v>7.4</v>
      </c>
      <c r="F16" s="7">
        <f t="shared" si="0"/>
        <v>444</v>
      </c>
      <c r="G16" s="11"/>
    </row>
    <row r="17" ht="18" customHeight="1" spans="1:7">
      <c r="A17" s="7">
        <v>14</v>
      </c>
      <c r="B17" s="11" t="s">
        <v>148</v>
      </c>
      <c r="C17" s="11">
        <v>85</v>
      </c>
      <c r="D17" s="12">
        <v>170</v>
      </c>
      <c r="E17" s="12">
        <v>14.5</v>
      </c>
      <c r="F17" s="7">
        <f t="shared" si="0"/>
        <v>870</v>
      </c>
      <c r="G17" s="11"/>
    </row>
    <row r="18" ht="18" customHeight="1" spans="1:7">
      <c r="A18" s="7">
        <v>15</v>
      </c>
      <c r="B18" s="11" t="s">
        <v>75</v>
      </c>
      <c r="C18" s="11">
        <v>85</v>
      </c>
      <c r="D18" s="12">
        <v>60</v>
      </c>
      <c r="E18" s="12">
        <v>5.1</v>
      </c>
      <c r="F18" s="7">
        <f t="shared" si="0"/>
        <v>306</v>
      </c>
      <c r="G18" s="11"/>
    </row>
    <row r="19" ht="18" customHeight="1" spans="1:7">
      <c r="A19" s="7">
        <v>16</v>
      </c>
      <c r="B19" s="11" t="s">
        <v>149</v>
      </c>
      <c r="C19" s="11">
        <v>85</v>
      </c>
      <c r="D19" s="12">
        <v>170</v>
      </c>
      <c r="E19" s="12">
        <v>25.5</v>
      </c>
      <c r="F19" s="7">
        <f t="shared" si="0"/>
        <v>1530</v>
      </c>
      <c r="G19" s="11"/>
    </row>
    <row r="20" ht="18" customHeight="1" spans="1:7">
      <c r="A20" s="7">
        <v>17</v>
      </c>
      <c r="B20" s="11" t="s">
        <v>150</v>
      </c>
      <c r="C20" s="11">
        <v>85</v>
      </c>
      <c r="D20" s="12">
        <v>150</v>
      </c>
      <c r="E20" s="12">
        <v>12.8</v>
      </c>
      <c r="F20" s="7">
        <f t="shared" si="0"/>
        <v>768</v>
      </c>
      <c r="G20" s="11"/>
    </row>
    <row r="21" ht="18" customHeight="1" spans="1:7">
      <c r="A21" s="7">
        <v>18</v>
      </c>
      <c r="B21" s="11" t="s">
        <v>151</v>
      </c>
      <c r="C21" s="11">
        <v>85</v>
      </c>
      <c r="D21" s="12">
        <v>120</v>
      </c>
      <c r="E21" s="12">
        <v>10.2</v>
      </c>
      <c r="F21" s="7">
        <f t="shared" si="0"/>
        <v>612</v>
      </c>
      <c r="G21" s="11"/>
    </row>
    <row r="22" ht="18" customHeight="1" spans="1:7">
      <c r="A22" s="7">
        <v>19</v>
      </c>
      <c r="B22" s="11" t="s">
        <v>54</v>
      </c>
      <c r="C22" s="11">
        <v>60</v>
      </c>
      <c r="D22" s="12">
        <v>200</v>
      </c>
      <c r="E22" s="12">
        <v>24</v>
      </c>
      <c r="F22" s="7">
        <f t="shared" si="0"/>
        <v>1440</v>
      </c>
      <c r="G22" s="11"/>
    </row>
    <row r="23" ht="18" customHeight="1" spans="1:7">
      <c r="A23" s="7">
        <v>20</v>
      </c>
      <c r="B23" s="13" t="s">
        <v>152</v>
      </c>
      <c r="C23" s="13">
        <v>75</v>
      </c>
      <c r="D23" s="14">
        <v>534</v>
      </c>
      <c r="E23" s="14">
        <v>40</v>
      </c>
      <c r="F23" s="7">
        <f t="shared" si="0"/>
        <v>2400</v>
      </c>
      <c r="G23" s="13"/>
    </row>
    <row r="24" ht="18" customHeight="1" spans="1:7">
      <c r="A24" s="7">
        <v>21</v>
      </c>
      <c r="B24" s="15" t="s">
        <v>153</v>
      </c>
      <c r="C24" s="15">
        <v>75</v>
      </c>
      <c r="D24" s="16">
        <v>215</v>
      </c>
      <c r="E24" s="16">
        <v>16.1</v>
      </c>
      <c r="F24" s="7">
        <f t="shared" si="0"/>
        <v>966</v>
      </c>
      <c r="G24" s="15"/>
    </row>
    <row r="25" ht="18" customHeight="1" spans="1:7">
      <c r="A25" s="7">
        <v>22</v>
      </c>
      <c r="B25" s="15" t="s">
        <v>154</v>
      </c>
      <c r="C25" s="15">
        <v>75</v>
      </c>
      <c r="D25" s="16">
        <v>103</v>
      </c>
      <c r="E25" s="16">
        <v>7.7</v>
      </c>
      <c r="F25" s="7">
        <f t="shared" si="0"/>
        <v>462</v>
      </c>
      <c r="G25" s="15"/>
    </row>
    <row r="26" ht="18" customHeight="1" spans="1:7">
      <c r="A26" s="7">
        <v>23</v>
      </c>
      <c r="B26" s="15" t="s">
        <v>98</v>
      </c>
      <c r="C26" s="15">
        <v>75</v>
      </c>
      <c r="D26" s="16">
        <v>36</v>
      </c>
      <c r="E26" s="16">
        <v>2.7</v>
      </c>
      <c r="F26" s="7">
        <f t="shared" si="0"/>
        <v>162</v>
      </c>
      <c r="G26" s="15"/>
    </row>
    <row r="27" ht="18" customHeight="1" spans="1:7">
      <c r="A27" s="7">
        <v>24</v>
      </c>
      <c r="B27" s="17" t="s">
        <v>85</v>
      </c>
      <c r="C27" s="17">
        <v>90</v>
      </c>
      <c r="D27" s="17">
        <v>167</v>
      </c>
      <c r="E27" s="17">
        <v>15.03</v>
      </c>
      <c r="F27" s="7">
        <v>901</v>
      </c>
      <c r="G27" s="17"/>
    </row>
    <row r="28" ht="18" customHeight="1" spans="1:7">
      <c r="A28" s="7">
        <v>25</v>
      </c>
      <c r="B28" s="17" t="s">
        <v>155</v>
      </c>
      <c r="C28" s="17">
        <v>90</v>
      </c>
      <c r="D28" s="17">
        <v>328</v>
      </c>
      <c r="E28" s="17">
        <v>29.52</v>
      </c>
      <c r="F28" s="7">
        <v>1771</v>
      </c>
      <c r="G28" s="17"/>
    </row>
    <row r="29" ht="18" customHeight="1" spans="1:7">
      <c r="A29" s="7">
        <v>26</v>
      </c>
      <c r="B29" s="17" t="s">
        <v>156</v>
      </c>
      <c r="C29" s="17">
        <v>90</v>
      </c>
      <c r="D29" s="17">
        <v>189</v>
      </c>
      <c r="E29" s="17">
        <v>17.01</v>
      </c>
      <c r="F29" s="7">
        <v>1020</v>
      </c>
      <c r="G29" s="17"/>
    </row>
    <row r="30" ht="18" customHeight="1" spans="1:7">
      <c r="A30" s="7">
        <v>27</v>
      </c>
      <c r="B30" s="17" t="s">
        <v>157</v>
      </c>
      <c r="C30" s="17">
        <v>90</v>
      </c>
      <c r="D30" s="17">
        <v>176</v>
      </c>
      <c r="E30" s="17">
        <v>15.84</v>
      </c>
      <c r="F30" s="7">
        <v>950</v>
      </c>
      <c r="G30" s="17"/>
    </row>
    <row r="31" ht="18" customHeight="1" spans="1:7">
      <c r="A31" s="7">
        <v>28</v>
      </c>
      <c r="B31" s="17" t="s">
        <v>158</v>
      </c>
      <c r="C31" s="17">
        <v>90</v>
      </c>
      <c r="D31" s="17">
        <v>67</v>
      </c>
      <c r="E31" s="17">
        <v>6.03</v>
      </c>
      <c r="F31" s="7">
        <v>361</v>
      </c>
      <c r="G31" s="17"/>
    </row>
    <row r="32" ht="18" customHeight="1" spans="1:7">
      <c r="A32" s="7">
        <v>29</v>
      </c>
      <c r="B32" s="17" t="s">
        <v>159</v>
      </c>
      <c r="C32" s="17">
        <v>90</v>
      </c>
      <c r="D32" s="17">
        <v>45</v>
      </c>
      <c r="E32" s="17">
        <v>4.05</v>
      </c>
      <c r="F32" s="7">
        <f t="shared" ref="F32:F41" si="1">PRODUCT(E32,60)</f>
        <v>243</v>
      </c>
      <c r="G32" s="17"/>
    </row>
    <row r="33" ht="18" customHeight="1" spans="1:7">
      <c r="A33" s="7">
        <v>30</v>
      </c>
      <c r="B33" s="17" t="s">
        <v>160</v>
      </c>
      <c r="C33" s="17">
        <v>90</v>
      </c>
      <c r="D33" s="17">
        <v>240</v>
      </c>
      <c r="E33" s="17">
        <v>21.6</v>
      </c>
      <c r="F33" s="7">
        <f t="shared" si="1"/>
        <v>1296</v>
      </c>
      <c r="G33" s="17"/>
    </row>
    <row r="34" ht="18" customHeight="1" spans="1:7">
      <c r="A34" s="7">
        <v>31</v>
      </c>
      <c r="B34" s="17" t="s">
        <v>161</v>
      </c>
      <c r="C34" s="17">
        <v>90</v>
      </c>
      <c r="D34" s="17">
        <v>200</v>
      </c>
      <c r="E34" s="17">
        <v>18</v>
      </c>
      <c r="F34" s="7">
        <f t="shared" si="1"/>
        <v>1080</v>
      </c>
      <c r="G34" s="17"/>
    </row>
    <row r="35" ht="18" customHeight="1" spans="1:7">
      <c r="A35" s="7">
        <v>32</v>
      </c>
      <c r="B35" s="17" t="s">
        <v>162</v>
      </c>
      <c r="C35" s="17">
        <v>90</v>
      </c>
      <c r="D35" s="17">
        <v>200</v>
      </c>
      <c r="E35" s="17">
        <v>18</v>
      </c>
      <c r="F35" s="7">
        <f t="shared" si="1"/>
        <v>1080</v>
      </c>
      <c r="G35" s="17"/>
    </row>
    <row r="36" ht="18" customHeight="1" spans="1:7">
      <c r="A36" s="7">
        <v>33</v>
      </c>
      <c r="B36" s="17" t="s">
        <v>163</v>
      </c>
      <c r="C36" s="17">
        <v>90</v>
      </c>
      <c r="D36" s="17">
        <v>65</v>
      </c>
      <c r="E36" s="17">
        <v>5.85</v>
      </c>
      <c r="F36" s="7">
        <f t="shared" si="1"/>
        <v>351</v>
      </c>
      <c r="G36" s="17"/>
    </row>
    <row r="37" ht="18" customHeight="1" spans="1:7">
      <c r="A37" s="7">
        <v>34</v>
      </c>
      <c r="B37" s="17" t="s">
        <v>164</v>
      </c>
      <c r="C37" s="17">
        <v>90</v>
      </c>
      <c r="D37" s="17">
        <v>210</v>
      </c>
      <c r="E37" s="17">
        <v>18.9</v>
      </c>
      <c r="F37" s="7">
        <f t="shared" si="1"/>
        <v>1134</v>
      </c>
      <c r="G37" s="17"/>
    </row>
    <row r="38" ht="18" customHeight="1" spans="1:7">
      <c r="A38" s="7">
        <v>35</v>
      </c>
      <c r="B38" s="17" t="s">
        <v>165</v>
      </c>
      <c r="C38" s="17">
        <v>90</v>
      </c>
      <c r="D38" s="17">
        <v>55</v>
      </c>
      <c r="E38" s="17">
        <v>4.95</v>
      </c>
      <c r="F38" s="7">
        <f t="shared" si="1"/>
        <v>297</v>
      </c>
      <c r="G38" s="17"/>
    </row>
    <row r="39" ht="18" customHeight="1" spans="1:7">
      <c r="A39" s="7">
        <v>36</v>
      </c>
      <c r="B39" s="17" t="s">
        <v>166</v>
      </c>
      <c r="C39" s="17">
        <v>90</v>
      </c>
      <c r="D39" s="17">
        <v>90</v>
      </c>
      <c r="E39" s="17">
        <v>8.1</v>
      </c>
      <c r="F39" s="7">
        <f t="shared" si="1"/>
        <v>486</v>
      </c>
      <c r="G39" s="17"/>
    </row>
    <row r="40" ht="18" customHeight="1" spans="1:7">
      <c r="A40" s="7">
        <v>37</v>
      </c>
      <c r="B40" s="17" t="s">
        <v>167</v>
      </c>
      <c r="C40" s="17">
        <v>90</v>
      </c>
      <c r="D40" s="17">
        <v>540</v>
      </c>
      <c r="E40" s="17">
        <v>48.6</v>
      </c>
      <c r="F40" s="7">
        <f t="shared" si="1"/>
        <v>2916</v>
      </c>
      <c r="G40" s="17" t="s">
        <v>168</v>
      </c>
    </row>
    <row r="41" ht="18" customHeight="1" spans="1:7">
      <c r="A41" s="10">
        <v>38</v>
      </c>
      <c r="B41" s="18" t="s">
        <v>169</v>
      </c>
      <c r="C41" s="18">
        <v>90</v>
      </c>
      <c r="D41" s="18">
        <v>200</v>
      </c>
      <c r="E41" s="18">
        <v>18</v>
      </c>
      <c r="F41" s="10">
        <f t="shared" si="1"/>
        <v>1080</v>
      </c>
      <c r="G41" s="18"/>
    </row>
    <row r="42" ht="18" customHeight="1" spans="1:7">
      <c r="A42" s="19" t="s">
        <v>129</v>
      </c>
      <c r="B42" s="19"/>
      <c r="C42" s="19"/>
      <c r="D42" s="19"/>
      <c r="E42" s="19">
        <f>SUM(E4:E41)</f>
        <v>605.43</v>
      </c>
      <c r="F42" s="19">
        <f>SUM(F4:F41)</f>
        <v>36323</v>
      </c>
      <c r="G42" s="20"/>
    </row>
  </sheetData>
  <mergeCells count="2">
    <mergeCell ref="A1:G1"/>
    <mergeCell ref="A2:G2"/>
  </mergeCells>
  <pageMargins left="0.393055555555556" right="0.393055555555556" top="0.196527777777778" bottom="0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谢帅</cp:lastModifiedBy>
  <dcterms:created xsi:type="dcterms:W3CDTF">2021-11-19T05:21:00Z</dcterms:created>
  <dcterms:modified xsi:type="dcterms:W3CDTF">2022-01-27T03:06:00Z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A4DE796DAB2A4CB8BB0FED091C450270</vt:lpwstr>
  </property>
  <property fmtid="{D5CDD505-2E9C-101B-9397-08002B2CF9AE}" pid="3" name="KSOProductBuildVer">
    <vt:lpwstr>2052-11.1.0.10941</vt:lpwstr>
  </property>
</Properties>
</file>