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玉米种植兑付表" sheetId="5" r:id="rId1"/>
    <sheet name="茴香种植兑付表 " sheetId="7" r:id="rId2"/>
    <sheet name="西瓜种植兑付表 " sheetId="8" r:id="rId3"/>
  </sheets>
  <externalReferences>
    <externalReference r:id="rId5"/>
  </externalReferences>
  <definedNames>
    <definedName name="_xlnm._FilterDatabase" localSheetId="1" hidden="1">'茴香种植兑付表 '!$A$2:$I$119</definedName>
    <definedName name="_xlnm._FilterDatabase" localSheetId="0" hidden="1">玉米种植兑付表!$A$2:$H$161</definedName>
    <definedName name="_xlnm.Print_Titles" localSheetId="0">玉米种植兑付表!$1:$2</definedName>
    <definedName name="_xlnm.Print_Titles" localSheetId="1">'茴香种植兑付表 '!$1:$2</definedName>
  </definedNames>
  <calcPr calcId="144525" concurrentCalc="0"/>
</workbook>
</file>

<file path=xl/sharedStrings.xml><?xml version="1.0" encoding="utf-8"?>
<sst xmlns="http://schemas.openxmlformats.org/spreadsheetml/2006/main" count="1416" uniqueCount="307">
  <si>
    <t>海原县西安镇小河村2022年玉米项目补贴兑付花名册</t>
  </si>
  <si>
    <t>序号</t>
  </si>
  <si>
    <t>村组</t>
  </si>
  <si>
    <t>姓名</t>
  </si>
  <si>
    <t>身份证号</t>
  </si>
  <si>
    <t>一卡通号</t>
  </si>
  <si>
    <t>补贴面积
（亩）</t>
  </si>
  <si>
    <t>补助金额（元）</t>
  </si>
  <si>
    <t>备注</t>
  </si>
  <si>
    <t>套湾</t>
  </si>
  <si>
    <t>马良录</t>
  </si>
  <si>
    <t>642222********0617</t>
  </si>
  <si>
    <t>622947880011569****</t>
  </si>
  <si>
    <t>脱贫户</t>
  </si>
  <si>
    <t>田彦清</t>
  </si>
  <si>
    <t>642222********0612</t>
  </si>
  <si>
    <t>622947880011567****</t>
  </si>
  <si>
    <t>马尚福</t>
  </si>
  <si>
    <t>642222********0816</t>
  </si>
  <si>
    <t>622947881010195****</t>
  </si>
  <si>
    <t>顾永强</t>
  </si>
  <si>
    <t>642222********0817</t>
  </si>
  <si>
    <t>622947881150183****</t>
  </si>
  <si>
    <t>马学林</t>
  </si>
  <si>
    <t>642222********0830</t>
  </si>
  <si>
    <t>622947881170174****</t>
  </si>
  <si>
    <t>马学海</t>
  </si>
  <si>
    <t>642222********0814</t>
  </si>
  <si>
    <t>622947880031582****</t>
  </si>
  <si>
    <t>杨登虎</t>
  </si>
  <si>
    <t>642222********0813</t>
  </si>
  <si>
    <t>622947881140124****</t>
  </si>
  <si>
    <t>马志贵</t>
  </si>
  <si>
    <t>642222********0819</t>
  </si>
  <si>
    <t>622947880011573****</t>
  </si>
  <si>
    <t>马良云</t>
  </si>
  <si>
    <t>642222********0630</t>
  </si>
  <si>
    <t>622947880011572****</t>
  </si>
  <si>
    <t>马良俊</t>
  </si>
  <si>
    <t>642222********0611</t>
  </si>
  <si>
    <t>622947880001555****</t>
  </si>
  <si>
    <t>马良义</t>
  </si>
  <si>
    <t>642222********0615</t>
  </si>
  <si>
    <t>622947852001505****</t>
  </si>
  <si>
    <t>王有强</t>
  </si>
  <si>
    <t>马学玉</t>
  </si>
  <si>
    <t>622947881110153****</t>
  </si>
  <si>
    <t>马光辉</t>
  </si>
  <si>
    <t>642222********0619</t>
  </si>
  <si>
    <t>622947880011568****</t>
  </si>
  <si>
    <t>马尚国</t>
  </si>
  <si>
    <t>642222********0818</t>
  </si>
  <si>
    <t>622947881150185****</t>
  </si>
  <si>
    <t>王有财</t>
  </si>
  <si>
    <t>622947880021571****</t>
  </si>
  <si>
    <t>马学成</t>
  </si>
  <si>
    <t>622947880011566****</t>
  </si>
  <si>
    <t>马学东</t>
  </si>
  <si>
    <t>642222********0810</t>
  </si>
  <si>
    <t>622947880011565****</t>
  </si>
  <si>
    <t>防返贫监测户</t>
  </si>
  <si>
    <t>马志福</t>
  </si>
  <si>
    <t>马学玉（大）</t>
  </si>
  <si>
    <t>622947880001556****</t>
  </si>
  <si>
    <t>马志强</t>
  </si>
  <si>
    <t>622947880015582****</t>
  </si>
  <si>
    <t>马尚成</t>
  </si>
  <si>
    <t>马良军</t>
  </si>
  <si>
    <t>642222********0614</t>
  </si>
  <si>
    <t>622947881060114****</t>
  </si>
  <si>
    <t>王有林</t>
  </si>
  <si>
    <t>642222********0651</t>
  </si>
  <si>
    <t>622947881140118****</t>
  </si>
  <si>
    <t>马健军</t>
  </si>
  <si>
    <t>622947881009686****</t>
  </si>
  <si>
    <t>马尚明</t>
  </si>
  <si>
    <t>642222********0839</t>
  </si>
  <si>
    <t>622947880001558****</t>
  </si>
  <si>
    <t>马永飞</t>
  </si>
  <si>
    <t>642222********0811</t>
  </si>
  <si>
    <t>622947880021570****</t>
  </si>
  <si>
    <t>王福</t>
  </si>
  <si>
    <t>622947880021584****</t>
  </si>
  <si>
    <t>田彦平</t>
  </si>
  <si>
    <t>李登贵</t>
  </si>
  <si>
    <t>642222********0812</t>
  </si>
  <si>
    <t>杨登贵</t>
  </si>
  <si>
    <t>马良福</t>
  </si>
  <si>
    <t>622947881150182****</t>
  </si>
  <si>
    <t>王彦琴</t>
  </si>
  <si>
    <t>642222********0840</t>
  </si>
  <si>
    <t>622947881001504****</t>
  </si>
  <si>
    <t>王有平</t>
  </si>
  <si>
    <t>640522********0014</t>
  </si>
  <si>
    <t>622947881150184****</t>
  </si>
  <si>
    <t>马学保</t>
  </si>
  <si>
    <t>622947881130167****</t>
  </si>
  <si>
    <t>马希伍</t>
  </si>
  <si>
    <t>642222********0638</t>
  </si>
  <si>
    <t>马仟</t>
  </si>
  <si>
    <t>马学银</t>
  </si>
  <si>
    <t>642222********0832</t>
  </si>
  <si>
    <t>622947881100117****</t>
  </si>
  <si>
    <t>马尚明（大）</t>
  </si>
  <si>
    <t>642222********081X</t>
  </si>
  <si>
    <t>马学刚</t>
  </si>
  <si>
    <t>田彦军</t>
  </si>
  <si>
    <t>642222********0914</t>
  </si>
  <si>
    <t>马如福</t>
  </si>
  <si>
    <t>640522********3813</t>
  </si>
  <si>
    <t>623095860001519****</t>
  </si>
  <si>
    <t>马尚海</t>
  </si>
  <si>
    <t>王有英</t>
  </si>
  <si>
    <t>642222********0629</t>
  </si>
  <si>
    <t>622947881120164****</t>
  </si>
  <si>
    <t>马克清</t>
  </si>
  <si>
    <t>上小河</t>
  </si>
  <si>
    <t>张建学</t>
  </si>
  <si>
    <t>622947881100167****</t>
  </si>
  <si>
    <t>张宝平</t>
  </si>
  <si>
    <t>曹新虎</t>
  </si>
  <si>
    <t>642222********0815</t>
  </si>
  <si>
    <t>王博</t>
  </si>
  <si>
    <t>窦汉杰</t>
  </si>
  <si>
    <t>622947880031594****</t>
  </si>
  <si>
    <t>李杰</t>
  </si>
  <si>
    <t>622947881009327****</t>
  </si>
  <si>
    <t>王生贵</t>
  </si>
  <si>
    <t>王安云</t>
  </si>
  <si>
    <t>622947881100116****</t>
  </si>
  <si>
    <t>刘凯</t>
  </si>
  <si>
    <t>刘林</t>
  </si>
  <si>
    <t>李为平</t>
  </si>
  <si>
    <t>武世华</t>
  </si>
  <si>
    <t>王荣</t>
  </si>
  <si>
    <t>王金成</t>
  </si>
  <si>
    <t>622947880001554****</t>
  </si>
  <si>
    <t>王克伟</t>
  </si>
  <si>
    <t>张明义</t>
  </si>
  <si>
    <t>622947880021598****</t>
  </si>
  <si>
    <t>苏雄</t>
  </si>
  <si>
    <t>苏龙</t>
  </si>
  <si>
    <t>622947881009560****</t>
  </si>
  <si>
    <t>王小宁</t>
  </si>
  <si>
    <t>杨生</t>
  </si>
  <si>
    <t>622947880021569****</t>
  </si>
  <si>
    <t>吴彦仁</t>
  </si>
  <si>
    <t>1363012200029****</t>
  </si>
  <si>
    <t>王术雄</t>
  </si>
  <si>
    <t>622947880001557****</t>
  </si>
  <si>
    <t>吴学明</t>
  </si>
  <si>
    <t>白林</t>
  </si>
  <si>
    <t>622947881140190****</t>
  </si>
  <si>
    <t>何宗银</t>
  </si>
  <si>
    <t>622947880011570****</t>
  </si>
  <si>
    <t>彭宏</t>
  </si>
  <si>
    <t>王斌鹏</t>
  </si>
  <si>
    <t>刘守俊</t>
  </si>
  <si>
    <t>620403********2218</t>
  </si>
  <si>
    <t>622947881150135****</t>
  </si>
  <si>
    <t>王斌祖</t>
  </si>
  <si>
    <t>何海忠</t>
  </si>
  <si>
    <t>白冬梅</t>
  </si>
  <si>
    <t>642222********0846</t>
  </si>
  <si>
    <t>王秉全</t>
  </si>
  <si>
    <t>郭万林</t>
  </si>
  <si>
    <t>罗树平</t>
  </si>
  <si>
    <t>屈正芳</t>
  </si>
  <si>
    <t>642222********0822</t>
  </si>
  <si>
    <t>张建虎</t>
  </si>
  <si>
    <t>622947880001553****</t>
  </si>
  <si>
    <t>下小河二组</t>
  </si>
  <si>
    <t>王永胜</t>
  </si>
  <si>
    <t>622947881009561****</t>
  </si>
  <si>
    <t>王永平</t>
  </si>
  <si>
    <t>马永明</t>
  </si>
  <si>
    <t>张平</t>
  </si>
  <si>
    <t>下小河三组</t>
  </si>
  <si>
    <t>任海夏</t>
  </si>
  <si>
    <t>张朝如</t>
  </si>
  <si>
    <t>曹司</t>
  </si>
  <si>
    <t>张学仁</t>
  </si>
  <si>
    <t>曹海明</t>
  </si>
  <si>
    <t>寇学权</t>
  </si>
  <si>
    <t>622947880001500****</t>
  </si>
  <si>
    <t>张学文</t>
  </si>
  <si>
    <t>622947881100184****</t>
  </si>
  <si>
    <t>曹升</t>
  </si>
  <si>
    <t>曹金平</t>
  </si>
  <si>
    <t>曹铁</t>
  </si>
  <si>
    <t>下小河一组</t>
  </si>
  <si>
    <t>卢建刚</t>
  </si>
  <si>
    <t>曹维利</t>
  </si>
  <si>
    <t>622947880021588****</t>
  </si>
  <si>
    <t>徐秉东</t>
  </si>
  <si>
    <t>寇宗汉</t>
  </si>
  <si>
    <t>寇学军</t>
  </si>
  <si>
    <t>642222********0835</t>
  </si>
  <si>
    <t>张学友</t>
  </si>
  <si>
    <t>622947881100150****</t>
  </si>
  <si>
    <t>董振国</t>
  </si>
  <si>
    <t>张加南</t>
  </si>
  <si>
    <t>张学金</t>
  </si>
  <si>
    <t>张宏儒</t>
  </si>
  <si>
    <t>冯汉成</t>
  </si>
  <si>
    <t>曹海柱</t>
  </si>
  <si>
    <t>贾成祖</t>
  </si>
  <si>
    <t>曹军</t>
  </si>
  <si>
    <t>王永江</t>
  </si>
  <si>
    <t>642222********0838</t>
  </si>
  <si>
    <t>杨宏</t>
  </si>
  <si>
    <t>张加显</t>
  </si>
  <si>
    <t>642222********095X</t>
  </si>
  <si>
    <t>徐守卿</t>
  </si>
  <si>
    <t>642222********1415</t>
  </si>
  <si>
    <t>622947881080151****</t>
  </si>
  <si>
    <t>曹宝</t>
  </si>
  <si>
    <t>张朝田</t>
  </si>
  <si>
    <t>622947881130122****</t>
  </si>
  <si>
    <t>张学伟</t>
  </si>
  <si>
    <t>曹兴</t>
  </si>
  <si>
    <t>张学明</t>
  </si>
  <si>
    <t>董振铎</t>
  </si>
  <si>
    <t>曹维生</t>
  </si>
  <si>
    <t>曹学义</t>
  </si>
  <si>
    <t>曹海</t>
  </si>
  <si>
    <t>郭春森</t>
  </si>
  <si>
    <t>张海宁</t>
  </si>
  <si>
    <t>马成荣</t>
  </si>
  <si>
    <t>卢建鹏</t>
  </si>
  <si>
    <t>曹淑宏</t>
  </si>
  <si>
    <t>张治国</t>
  </si>
  <si>
    <t>卢建军</t>
  </si>
  <si>
    <t>622947881009500****</t>
  </si>
  <si>
    <t>曹为亮</t>
  </si>
  <si>
    <t>622947880021599****</t>
  </si>
  <si>
    <t>卢建虎</t>
  </si>
  <si>
    <t>夏志龙</t>
  </si>
  <si>
    <t>622947881150187****</t>
  </si>
  <si>
    <t>曹为明</t>
  </si>
  <si>
    <t>曹健</t>
  </si>
  <si>
    <t>曹海鹏</t>
  </si>
  <si>
    <t>张海兴</t>
  </si>
  <si>
    <t>622947881150139****</t>
  </si>
  <si>
    <t>曹义</t>
  </si>
  <si>
    <t>曹海军</t>
  </si>
  <si>
    <t>张海明</t>
  </si>
  <si>
    <t>曹卜兴</t>
  </si>
  <si>
    <t>卢贯智</t>
  </si>
  <si>
    <t>622947880011571****</t>
  </si>
  <si>
    <t>张伟</t>
  </si>
  <si>
    <t>曹治国</t>
  </si>
  <si>
    <t>张海红</t>
  </si>
  <si>
    <t>622947880001559****</t>
  </si>
  <si>
    <t>任君</t>
  </si>
  <si>
    <t>卢贯东</t>
  </si>
  <si>
    <t>周志强</t>
  </si>
  <si>
    <t>韩孝</t>
  </si>
  <si>
    <t>董辉</t>
  </si>
  <si>
    <t>卢建宏</t>
  </si>
  <si>
    <t>曹维强</t>
  </si>
  <si>
    <t>王玉花</t>
  </si>
  <si>
    <t>642222********0820</t>
  </si>
  <si>
    <t>曹宏科</t>
  </si>
  <si>
    <t>622947881000144****</t>
  </si>
  <si>
    <t>冯汉平</t>
  </si>
  <si>
    <t>白玉山</t>
  </si>
  <si>
    <t>张彦和</t>
  </si>
  <si>
    <t>曹虎</t>
  </si>
  <si>
    <t>曹宏顺</t>
  </si>
  <si>
    <t>合计</t>
  </si>
  <si>
    <t>海原县西安镇小河村2022年茴香项目补贴兑付花名册</t>
  </si>
  <si>
    <t>补贴面积（亩）</t>
  </si>
  <si>
    <t>农户
签字</t>
  </si>
  <si>
    <t>王秉智</t>
  </si>
  <si>
    <t>640522********0817</t>
  </si>
  <si>
    <t>王雄</t>
  </si>
  <si>
    <t>曹忠</t>
  </si>
  <si>
    <t>曹岗</t>
  </si>
  <si>
    <t>卢贯宗</t>
  </si>
  <si>
    <t>曹柱</t>
  </si>
  <si>
    <t>622947880031561****</t>
  </si>
  <si>
    <t>曹柏</t>
  </si>
  <si>
    <t>卢建雷</t>
  </si>
  <si>
    <t>张宏业</t>
  </si>
  <si>
    <t>王利刚</t>
  </si>
  <si>
    <t>曹为发</t>
  </si>
  <si>
    <t>任新红</t>
  </si>
  <si>
    <t>张彦龙</t>
  </si>
  <si>
    <t>李成学</t>
  </si>
  <si>
    <t>冯汉友</t>
  </si>
  <si>
    <t>曹明</t>
  </si>
  <si>
    <r>
      <rPr>
        <sz val="12"/>
        <color theme="1"/>
        <rFont val="仿宋_GB2312"/>
        <charset val="134"/>
      </rPr>
      <t>曹</t>
    </r>
    <r>
      <rPr>
        <sz val="12"/>
        <color theme="1"/>
        <rFont val="宋体"/>
        <charset val="134"/>
      </rPr>
      <t>昇</t>
    </r>
  </si>
  <si>
    <t>徐生海</t>
  </si>
  <si>
    <t>622947881110182****</t>
  </si>
  <si>
    <t>曹学武</t>
  </si>
  <si>
    <t>曹武武</t>
  </si>
  <si>
    <t>狄生满</t>
  </si>
  <si>
    <t>642222********0828</t>
  </si>
  <si>
    <t>史成云</t>
  </si>
  <si>
    <t>曹全</t>
  </si>
  <si>
    <t>曹海兵</t>
  </si>
  <si>
    <t>曹诚</t>
  </si>
  <si>
    <t>642222********0852</t>
  </si>
  <si>
    <t>周晓宏</t>
  </si>
  <si>
    <t>曹荣</t>
  </si>
  <si>
    <r>
      <rPr>
        <sz val="20"/>
        <rFont val="方正小标宋简体"/>
        <charset val="134"/>
      </rPr>
      <t>海原县西安镇</t>
    </r>
    <r>
      <rPr>
        <u/>
        <sz val="20"/>
        <rFont val="方正小标宋简体"/>
        <charset val="134"/>
      </rPr>
      <t>小河村</t>
    </r>
    <r>
      <rPr>
        <sz val="20"/>
        <rFont val="方正小标宋简体"/>
        <charset val="134"/>
      </rPr>
      <t>2022年</t>
    </r>
    <r>
      <rPr>
        <u/>
        <sz val="20"/>
        <rFont val="方正小标宋简体"/>
        <charset val="134"/>
      </rPr>
      <t>西瓜</t>
    </r>
    <r>
      <rPr>
        <sz val="20"/>
        <rFont val="方正小标宋简体"/>
        <charset val="134"/>
      </rPr>
      <t>项目补贴兑付花名册</t>
    </r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</si>
</sst>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0"/>
      <name val="方正小标宋简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onfig/browser360/Default/DirectOpenDownloadCache/2022&#24180;&#23567;&#27827;&#31181;&#26893;&#33258;&#39564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玉米种植自验花名册"/>
      <sheetName val="茴香种植花名册"/>
      <sheetName val="西瓜种植花名册 "/>
      <sheetName val="汇总"/>
    </sheetNames>
    <sheetDataSet>
      <sheetData sheetId="0"/>
      <sheetData sheetId="1">
        <row r="2">
          <cell r="D2" t="str">
            <v>身份证号</v>
          </cell>
          <cell r="E2" t="str">
            <v>验收面积
(亩)</v>
          </cell>
        </row>
        <row r="3">
          <cell r="D3" t="str">
            <v>640522194504190817</v>
          </cell>
          <cell r="E3">
            <v>2.48</v>
          </cell>
        </row>
        <row r="4">
          <cell r="D4" t="str">
            <v>642222197712030817</v>
          </cell>
          <cell r="E4">
            <v>19.4</v>
          </cell>
        </row>
        <row r="5">
          <cell r="D5" t="str">
            <v>642222196209260813</v>
          </cell>
          <cell r="E5">
            <v>8</v>
          </cell>
        </row>
        <row r="6">
          <cell r="D6" t="str">
            <v>642222197104020818</v>
          </cell>
          <cell r="E6">
            <v>11</v>
          </cell>
        </row>
        <row r="7">
          <cell r="D7" t="str">
            <v>642222196410100846</v>
          </cell>
          <cell r="E7">
            <v>11.6</v>
          </cell>
        </row>
        <row r="8">
          <cell r="D8" t="str">
            <v>642222197910100812</v>
          </cell>
          <cell r="E8">
            <v>2.96</v>
          </cell>
        </row>
        <row r="9">
          <cell r="D9" t="str">
            <v>642222197109020817</v>
          </cell>
          <cell r="E9">
            <v>11.5</v>
          </cell>
        </row>
        <row r="10">
          <cell r="D10" t="str">
            <v>642222196503250819</v>
          </cell>
          <cell r="E10">
            <v>6</v>
          </cell>
        </row>
        <row r="11">
          <cell r="D11" t="str">
            <v>620403197009012218</v>
          </cell>
          <cell r="E11">
            <v>12.1</v>
          </cell>
        </row>
        <row r="12">
          <cell r="D12" t="str">
            <v>642222197001180819</v>
          </cell>
          <cell r="E12">
            <v>12</v>
          </cell>
        </row>
        <row r="13">
          <cell r="D13" t="str">
            <v>642222196208150815</v>
          </cell>
          <cell r="E13">
            <v>13.2</v>
          </cell>
        </row>
        <row r="14">
          <cell r="D14" t="str">
            <v>642222197912210812</v>
          </cell>
          <cell r="E14">
            <v>26.2</v>
          </cell>
        </row>
        <row r="15">
          <cell r="D15" t="str">
            <v>642222195608280817</v>
          </cell>
          <cell r="E15">
            <v>10</v>
          </cell>
        </row>
        <row r="16">
          <cell r="D16" t="str">
            <v>642222197401060816</v>
          </cell>
          <cell r="E16">
            <v>17.2</v>
          </cell>
        </row>
        <row r="17">
          <cell r="D17" t="str">
            <v>64222219571020081X</v>
          </cell>
          <cell r="E17">
            <v>7</v>
          </cell>
        </row>
        <row r="18">
          <cell r="D18" t="str">
            <v>642222196501090815</v>
          </cell>
          <cell r="E18">
            <v>16.6</v>
          </cell>
        </row>
        <row r="19">
          <cell r="D19" t="str">
            <v>642222195101250811</v>
          </cell>
          <cell r="E19">
            <v>5.7</v>
          </cell>
        </row>
        <row r="20">
          <cell r="D20" t="str">
            <v>64222219701227081X</v>
          </cell>
          <cell r="E20">
            <v>7.1</v>
          </cell>
        </row>
        <row r="21">
          <cell r="D21" t="str">
            <v>642222197005190811</v>
          </cell>
          <cell r="E21">
            <v>11</v>
          </cell>
        </row>
        <row r="22">
          <cell r="D22" t="str">
            <v>642222198801170816</v>
          </cell>
          <cell r="E22">
            <v>3.5</v>
          </cell>
        </row>
        <row r="23">
          <cell r="D23" t="str">
            <v>642222196109170810</v>
          </cell>
          <cell r="E23">
            <v>3.46</v>
          </cell>
        </row>
        <row r="24">
          <cell r="D24" t="str">
            <v>642222196004130812</v>
          </cell>
          <cell r="E24">
            <v>10.2</v>
          </cell>
        </row>
        <row r="25">
          <cell r="D25" t="str">
            <v>642222196005040819</v>
          </cell>
          <cell r="E25">
            <v>13.76</v>
          </cell>
        </row>
        <row r="26">
          <cell r="D26" t="str">
            <v>642222197409030814</v>
          </cell>
          <cell r="E26">
            <v>27.25</v>
          </cell>
        </row>
        <row r="27">
          <cell r="D27" t="str">
            <v>642222195407250814</v>
          </cell>
          <cell r="E27">
            <v>10.3</v>
          </cell>
        </row>
        <row r="28">
          <cell r="D28" t="str">
            <v>642222195505030815</v>
          </cell>
          <cell r="E28">
            <v>8</v>
          </cell>
        </row>
        <row r="29">
          <cell r="D29" t="str">
            <v>642222197010140819</v>
          </cell>
          <cell r="E29">
            <v>7</v>
          </cell>
        </row>
        <row r="30">
          <cell r="D30" t="str">
            <v>64222219640524081X</v>
          </cell>
          <cell r="E30">
            <v>11.3</v>
          </cell>
        </row>
        <row r="31">
          <cell r="D31" t="str">
            <v>642222196603090816</v>
          </cell>
          <cell r="E31">
            <v>5.96</v>
          </cell>
        </row>
        <row r="32">
          <cell r="D32" t="str">
            <v>642222196209090818</v>
          </cell>
          <cell r="E32">
            <v>5</v>
          </cell>
        </row>
        <row r="33">
          <cell r="D33" t="str">
            <v>642222195703080813</v>
          </cell>
          <cell r="E33">
            <v>8.8</v>
          </cell>
        </row>
        <row r="34">
          <cell r="D34" t="str">
            <v>642222197706270814</v>
          </cell>
          <cell r="E34">
            <v>8.9</v>
          </cell>
        </row>
        <row r="35">
          <cell r="D35" t="str">
            <v>642222194904190811</v>
          </cell>
          <cell r="E35">
            <v>7</v>
          </cell>
        </row>
        <row r="36">
          <cell r="D36" t="str">
            <v>64222219710107081X</v>
          </cell>
          <cell r="E36">
            <v>14.8</v>
          </cell>
        </row>
        <row r="37">
          <cell r="D37" t="str">
            <v>642222194711090822</v>
          </cell>
          <cell r="E37">
            <v>8</v>
          </cell>
        </row>
        <row r="38">
          <cell r="D38" t="str">
            <v>642222197611030818</v>
          </cell>
          <cell r="E38">
            <v>2</v>
          </cell>
        </row>
        <row r="39">
          <cell r="D39" t="str">
            <v>642222198012030810</v>
          </cell>
          <cell r="E39">
            <v>10.5</v>
          </cell>
        </row>
        <row r="40">
          <cell r="D40" t="str">
            <v>642222197810060817</v>
          </cell>
          <cell r="E40">
            <v>8.5</v>
          </cell>
        </row>
        <row r="41">
          <cell r="D41" t="str">
            <v>642222196304100818</v>
          </cell>
          <cell r="E41">
            <v>11.5</v>
          </cell>
        </row>
        <row r="42">
          <cell r="D42" t="str">
            <v>642222196803240815</v>
          </cell>
          <cell r="E42">
            <v>10.5</v>
          </cell>
        </row>
        <row r="43">
          <cell r="D43" t="str">
            <v>642222196506020816</v>
          </cell>
          <cell r="E43">
            <v>6.2</v>
          </cell>
        </row>
        <row r="44">
          <cell r="D44" t="str">
            <v>642222196510160811</v>
          </cell>
          <cell r="E44">
            <v>20</v>
          </cell>
        </row>
        <row r="45">
          <cell r="D45" t="str">
            <v>642222197701120817</v>
          </cell>
          <cell r="E45">
            <v>4</v>
          </cell>
        </row>
        <row r="46">
          <cell r="D46" t="str">
            <v>642222197105210816</v>
          </cell>
          <cell r="E46">
            <v>2.8</v>
          </cell>
        </row>
        <row r="47">
          <cell r="D47" t="str">
            <v>642222196402260815</v>
          </cell>
          <cell r="E47">
            <v>7.2</v>
          </cell>
        </row>
        <row r="48">
          <cell r="D48" t="str">
            <v>64222219691102081X</v>
          </cell>
          <cell r="E48">
            <v>15</v>
          </cell>
        </row>
        <row r="49">
          <cell r="D49" t="str">
            <v>642222197411110813</v>
          </cell>
          <cell r="E49">
            <v>15</v>
          </cell>
        </row>
        <row r="50">
          <cell r="D50" t="str">
            <v>642222195801270813</v>
          </cell>
          <cell r="E50">
            <v>22.6</v>
          </cell>
        </row>
        <row r="51">
          <cell r="D51" t="str">
            <v>642222197212120816</v>
          </cell>
          <cell r="E51">
            <v>25</v>
          </cell>
        </row>
        <row r="52">
          <cell r="D52" t="str">
            <v>642222198612230816</v>
          </cell>
          <cell r="E52">
            <v>20.8</v>
          </cell>
        </row>
        <row r="53">
          <cell r="D53" t="str">
            <v>642222195908130810</v>
          </cell>
          <cell r="E53">
            <v>14.6</v>
          </cell>
        </row>
        <row r="54">
          <cell r="D54" t="str">
            <v>642222194512250811</v>
          </cell>
          <cell r="E54">
            <v>13.7</v>
          </cell>
        </row>
        <row r="55">
          <cell r="D55" t="str">
            <v>642222197312031415</v>
          </cell>
          <cell r="E55">
            <v>5.6</v>
          </cell>
        </row>
        <row r="56">
          <cell r="D56" t="str">
            <v>642222194802050818</v>
          </cell>
          <cell r="E56">
            <v>20.5</v>
          </cell>
        </row>
        <row r="57">
          <cell r="D57" t="str">
            <v>642222197411200835</v>
          </cell>
          <cell r="E57">
            <v>17</v>
          </cell>
        </row>
        <row r="58">
          <cell r="D58" t="str">
            <v>642222196503030816</v>
          </cell>
          <cell r="E58">
            <v>5.2</v>
          </cell>
        </row>
        <row r="59">
          <cell r="D59" t="str">
            <v>642222196003130810</v>
          </cell>
          <cell r="E59">
            <v>1.2</v>
          </cell>
        </row>
        <row r="60">
          <cell r="D60" t="str">
            <v>64222219600522081X</v>
          </cell>
          <cell r="E60">
            <v>3.5</v>
          </cell>
        </row>
        <row r="61">
          <cell r="D61" t="str">
            <v>642222197111140818</v>
          </cell>
          <cell r="E61">
            <v>14</v>
          </cell>
        </row>
        <row r="62">
          <cell r="D62" t="str">
            <v>642222197609090811</v>
          </cell>
          <cell r="E62">
            <v>8.6</v>
          </cell>
        </row>
        <row r="63">
          <cell r="D63" t="str">
            <v>642222197108100815</v>
          </cell>
          <cell r="E63">
            <v>7.8</v>
          </cell>
        </row>
        <row r="64">
          <cell r="D64" t="str">
            <v>642222195505160812</v>
          </cell>
          <cell r="E64">
            <v>5</v>
          </cell>
        </row>
        <row r="65">
          <cell r="D65" t="str">
            <v>642222197309010832</v>
          </cell>
          <cell r="E65">
            <v>5</v>
          </cell>
        </row>
        <row r="66">
          <cell r="D66" t="str">
            <v>642222196708050810</v>
          </cell>
          <cell r="E66">
            <v>2.5</v>
          </cell>
        </row>
        <row r="67">
          <cell r="D67" t="str">
            <v>642222196509150819</v>
          </cell>
          <cell r="E67">
            <v>14.1</v>
          </cell>
        </row>
        <row r="68">
          <cell r="D68" t="str">
            <v>642222198405100816</v>
          </cell>
          <cell r="E68">
            <v>9.5</v>
          </cell>
        </row>
        <row r="69">
          <cell r="D69" t="str">
            <v>642222197810020815</v>
          </cell>
          <cell r="E69">
            <v>16.5</v>
          </cell>
        </row>
        <row r="70">
          <cell r="D70" t="str">
            <v>642222195611080816</v>
          </cell>
          <cell r="E70">
            <v>4</v>
          </cell>
        </row>
        <row r="71">
          <cell r="D71" t="str">
            <v>642222197602080813</v>
          </cell>
          <cell r="E71">
            <v>4.4</v>
          </cell>
        </row>
        <row r="72">
          <cell r="D72" t="str">
            <v>642222197301020817</v>
          </cell>
          <cell r="E72">
            <v>9.8</v>
          </cell>
        </row>
        <row r="73">
          <cell r="D73" t="str">
            <v>642222196308200832</v>
          </cell>
          <cell r="E73">
            <v>11</v>
          </cell>
        </row>
        <row r="74">
          <cell r="D74" t="str">
            <v>642222195706220818</v>
          </cell>
          <cell r="E74">
            <v>2.5</v>
          </cell>
        </row>
        <row r="75">
          <cell r="D75" t="str">
            <v>642222196202190816</v>
          </cell>
          <cell r="E75">
            <v>7.8</v>
          </cell>
        </row>
        <row r="76">
          <cell r="D76" t="str">
            <v>642222196810140812</v>
          </cell>
          <cell r="E76">
            <v>1.8</v>
          </cell>
        </row>
        <row r="77">
          <cell r="D77" t="str">
            <v>642222196404240818</v>
          </cell>
          <cell r="E77">
            <v>6</v>
          </cell>
        </row>
        <row r="78">
          <cell r="D78" t="str">
            <v>642222196410010816</v>
          </cell>
          <cell r="E78">
            <v>9.2</v>
          </cell>
        </row>
        <row r="79">
          <cell r="D79" t="str">
            <v>642222196204060812</v>
          </cell>
          <cell r="E79">
            <v>4</v>
          </cell>
        </row>
        <row r="80">
          <cell r="D80" t="str">
            <v>642222198311120816</v>
          </cell>
          <cell r="E80">
            <v>11.2</v>
          </cell>
        </row>
        <row r="81">
          <cell r="D81" t="str">
            <v>642222197501220813</v>
          </cell>
          <cell r="E81">
            <v>4.3</v>
          </cell>
        </row>
        <row r="82">
          <cell r="D82" t="str">
            <v>642222198308130810</v>
          </cell>
          <cell r="E82">
            <v>12.6</v>
          </cell>
        </row>
        <row r="83">
          <cell r="D83" t="str">
            <v>642222197806200813</v>
          </cell>
          <cell r="E83">
            <v>13.2</v>
          </cell>
        </row>
        <row r="84">
          <cell r="D84" t="str">
            <v>642222196410060813</v>
          </cell>
          <cell r="E84">
            <v>6</v>
          </cell>
        </row>
        <row r="85">
          <cell r="D85" t="str">
            <v>642222196501150814</v>
          </cell>
          <cell r="E85">
            <v>17.8</v>
          </cell>
        </row>
        <row r="86">
          <cell r="D86" t="str">
            <v>642222196907200818</v>
          </cell>
          <cell r="E86">
            <v>13.5</v>
          </cell>
        </row>
        <row r="87">
          <cell r="D87" t="str">
            <v>642222196509290811</v>
          </cell>
          <cell r="E87">
            <v>8.1</v>
          </cell>
        </row>
        <row r="88">
          <cell r="D88" t="str">
            <v>642222196708040815</v>
          </cell>
          <cell r="E88">
            <v>5.8</v>
          </cell>
        </row>
        <row r="89">
          <cell r="D89" t="str">
            <v>642222197008020818</v>
          </cell>
          <cell r="E89">
            <v>4.2</v>
          </cell>
        </row>
        <row r="90">
          <cell r="D90" t="str">
            <v>642222196510020819</v>
          </cell>
          <cell r="E90">
            <v>5</v>
          </cell>
        </row>
        <row r="91">
          <cell r="D91" t="str">
            <v>642222194007290812</v>
          </cell>
          <cell r="E91">
            <v>2</v>
          </cell>
        </row>
        <row r="92">
          <cell r="D92" t="str">
            <v>642222197609020813</v>
          </cell>
          <cell r="E92">
            <v>10</v>
          </cell>
        </row>
        <row r="93">
          <cell r="D93" t="str">
            <v>642222195707030813</v>
          </cell>
          <cell r="E93">
            <v>4</v>
          </cell>
        </row>
        <row r="94">
          <cell r="D94" t="str">
            <v>642222198609070815</v>
          </cell>
          <cell r="E94">
            <v>17.4</v>
          </cell>
        </row>
        <row r="95">
          <cell r="D95" t="str">
            <v>642222194912230828</v>
          </cell>
          <cell r="E95">
            <v>2</v>
          </cell>
        </row>
        <row r="96">
          <cell r="D96" t="str">
            <v>642222197008100818</v>
          </cell>
          <cell r="E96">
            <v>2</v>
          </cell>
        </row>
        <row r="97">
          <cell r="D97" t="str">
            <v>642222196608150814</v>
          </cell>
          <cell r="E97">
            <v>17</v>
          </cell>
        </row>
        <row r="98">
          <cell r="D98" t="str">
            <v>642222196711270814</v>
          </cell>
          <cell r="E98">
            <v>5.5</v>
          </cell>
        </row>
        <row r="99">
          <cell r="D99" t="str">
            <v>642222197411280812</v>
          </cell>
          <cell r="E99">
            <v>3</v>
          </cell>
        </row>
        <row r="100">
          <cell r="D100" t="str">
            <v>642222196609160811</v>
          </cell>
          <cell r="E100">
            <v>4.7</v>
          </cell>
        </row>
        <row r="101">
          <cell r="D101" t="str">
            <v>64222219691110081X</v>
          </cell>
          <cell r="E101">
            <v>7</v>
          </cell>
        </row>
        <row r="102">
          <cell r="D102" t="str">
            <v>642222198111050817</v>
          </cell>
          <cell r="E102">
            <v>12</v>
          </cell>
        </row>
        <row r="103">
          <cell r="D103" t="str">
            <v>642222198810190835</v>
          </cell>
          <cell r="E103">
            <v>6</v>
          </cell>
        </row>
        <row r="104">
          <cell r="D104" t="str">
            <v>642222196811070852</v>
          </cell>
          <cell r="E104">
            <v>4</v>
          </cell>
        </row>
        <row r="105">
          <cell r="D105" t="str">
            <v>642222195605200818</v>
          </cell>
          <cell r="E105">
            <v>2.6</v>
          </cell>
        </row>
        <row r="106">
          <cell r="D106" t="str">
            <v>642222196409160817</v>
          </cell>
          <cell r="E106">
            <v>16</v>
          </cell>
        </row>
        <row r="107">
          <cell r="D107" t="str">
            <v>642222197207130817</v>
          </cell>
          <cell r="E107">
            <v>9</v>
          </cell>
        </row>
        <row r="108">
          <cell r="D108" t="str">
            <v>642222196607080818</v>
          </cell>
          <cell r="E108">
            <v>12</v>
          </cell>
        </row>
        <row r="109">
          <cell r="D109" t="str">
            <v>642222196205170810</v>
          </cell>
          <cell r="E109">
            <v>3.1</v>
          </cell>
        </row>
        <row r="110">
          <cell r="D110" t="str">
            <v>642222196608090815</v>
          </cell>
          <cell r="E110">
            <v>5</v>
          </cell>
        </row>
        <row r="111">
          <cell r="D111" t="str">
            <v>642222197107240816</v>
          </cell>
          <cell r="E111">
            <v>3</v>
          </cell>
        </row>
        <row r="112">
          <cell r="D112" t="str">
            <v>642222196109180816</v>
          </cell>
          <cell r="E112">
            <v>6</v>
          </cell>
        </row>
        <row r="113">
          <cell r="D113" t="str">
            <v>642222196603230815</v>
          </cell>
          <cell r="E113">
            <v>6</v>
          </cell>
        </row>
        <row r="114">
          <cell r="D114" t="str">
            <v>642222195709100838</v>
          </cell>
          <cell r="E114">
            <v>6</v>
          </cell>
        </row>
        <row r="115">
          <cell r="D115" t="str">
            <v>642222194602120818</v>
          </cell>
          <cell r="E115">
            <v>6</v>
          </cell>
        </row>
        <row r="116">
          <cell r="D116" t="str">
            <v>642222196401160812</v>
          </cell>
          <cell r="E116">
            <v>3</v>
          </cell>
        </row>
        <row r="117">
          <cell r="D117" t="str">
            <v>642222197709230818</v>
          </cell>
          <cell r="E117">
            <v>8</v>
          </cell>
        </row>
        <row r="118">
          <cell r="D118" t="str">
            <v>642222195611220815</v>
          </cell>
          <cell r="E118">
            <v>7</v>
          </cell>
        </row>
        <row r="119">
          <cell r="D119" t="str">
            <v>642222197104150815</v>
          </cell>
          <cell r="E119">
            <v>6.5</v>
          </cell>
        </row>
        <row r="120">
          <cell r="E120">
            <v>1054.67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tabSelected="1" workbookViewId="0">
      <selection activeCell="A1" sqref="A1:H1"/>
    </sheetView>
  </sheetViews>
  <sheetFormatPr defaultColWidth="9" defaultRowHeight="13.5" outlineLevelCol="7"/>
  <cols>
    <col min="1" max="1" width="6.88333333333333" style="8" customWidth="1"/>
    <col min="2" max="2" width="11.5" style="8" customWidth="1"/>
    <col min="3" max="3" width="10.75" style="8" customWidth="1"/>
    <col min="4" max="4" width="27.8833333333333" style="8" customWidth="1"/>
    <col min="5" max="5" width="28" style="8" customWidth="1"/>
    <col min="6" max="6" width="9.875" style="16" customWidth="1"/>
    <col min="7" max="7" width="10.875" style="8" customWidth="1"/>
    <col min="8" max="8" width="13.75" style="8" customWidth="1"/>
    <col min="9" max="16384" width="9" style="8"/>
  </cols>
  <sheetData>
    <row r="1" ht="34" customHeight="1" spans="1:8">
      <c r="A1" s="2" t="s">
        <v>0</v>
      </c>
      <c r="B1" s="2"/>
      <c r="C1" s="2"/>
      <c r="D1" s="2"/>
      <c r="E1" s="2"/>
      <c r="F1" s="17"/>
      <c r="G1" s="2"/>
      <c r="H1" s="2"/>
    </row>
    <row r="2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8" t="s">
        <v>6</v>
      </c>
      <c r="G2" s="3" t="s">
        <v>7</v>
      </c>
      <c r="H2" s="3" t="s">
        <v>8</v>
      </c>
    </row>
    <row r="3" ht="20" customHeight="1" spans="1:8">
      <c r="A3" s="4">
        <v>1</v>
      </c>
      <c r="B3" s="4" t="s">
        <v>9</v>
      </c>
      <c r="C3" s="4" t="s">
        <v>10</v>
      </c>
      <c r="D3" s="12" t="s">
        <v>11</v>
      </c>
      <c r="E3" s="5" t="s">
        <v>12</v>
      </c>
      <c r="F3" s="12">
        <v>12.8</v>
      </c>
      <c r="G3" s="4">
        <f>F3*150</f>
        <v>1920</v>
      </c>
      <c r="H3" s="6" t="s">
        <v>13</v>
      </c>
    </row>
    <row r="4" ht="20" customHeight="1" spans="1:8">
      <c r="A4" s="4">
        <v>2</v>
      </c>
      <c r="B4" s="4" t="s">
        <v>9</v>
      </c>
      <c r="C4" s="4" t="s">
        <v>14</v>
      </c>
      <c r="D4" s="12" t="s">
        <v>15</v>
      </c>
      <c r="E4" s="5" t="s">
        <v>16</v>
      </c>
      <c r="F4" s="12">
        <v>4.2</v>
      </c>
      <c r="G4" s="4">
        <f t="shared" ref="G4:G35" si="0">F4*150</f>
        <v>630</v>
      </c>
      <c r="H4" s="6" t="s">
        <v>13</v>
      </c>
    </row>
    <row r="5" ht="20" customHeight="1" spans="1:8">
      <c r="A5" s="4">
        <v>3</v>
      </c>
      <c r="B5" s="4" t="s">
        <v>9</v>
      </c>
      <c r="C5" s="4" t="s">
        <v>17</v>
      </c>
      <c r="D5" s="12" t="s">
        <v>18</v>
      </c>
      <c r="E5" s="5" t="s">
        <v>19</v>
      </c>
      <c r="F5" s="12">
        <v>34.5</v>
      </c>
      <c r="G5" s="4">
        <f t="shared" si="0"/>
        <v>5175</v>
      </c>
      <c r="H5" s="6" t="s">
        <v>13</v>
      </c>
    </row>
    <row r="6" ht="20" customHeight="1" spans="1:8">
      <c r="A6" s="4">
        <v>4</v>
      </c>
      <c r="B6" s="4" t="s">
        <v>9</v>
      </c>
      <c r="C6" s="4" t="s">
        <v>20</v>
      </c>
      <c r="D6" s="12" t="s">
        <v>21</v>
      </c>
      <c r="E6" s="5" t="s">
        <v>22</v>
      </c>
      <c r="F6" s="12">
        <v>30</v>
      </c>
      <c r="G6" s="4">
        <f t="shared" si="0"/>
        <v>4500</v>
      </c>
      <c r="H6" s="6" t="s">
        <v>13</v>
      </c>
    </row>
    <row r="7" ht="20" customHeight="1" spans="1:8">
      <c r="A7" s="4">
        <v>5</v>
      </c>
      <c r="B7" s="4" t="s">
        <v>9</v>
      </c>
      <c r="C7" s="4" t="s">
        <v>23</v>
      </c>
      <c r="D7" s="12" t="s">
        <v>24</v>
      </c>
      <c r="E7" s="5" t="s">
        <v>25</v>
      </c>
      <c r="F7" s="12">
        <v>23</v>
      </c>
      <c r="G7" s="4">
        <f t="shared" si="0"/>
        <v>3450</v>
      </c>
      <c r="H7" s="6" t="s">
        <v>13</v>
      </c>
    </row>
    <row r="8" ht="20" customHeight="1" spans="1:8">
      <c r="A8" s="4">
        <v>6</v>
      </c>
      <c r="B8" s="4" t="s">
        <v>9</v>
      </c>
      <c r="C8" s="4" t="s">
        <v>26</v>
      </c>
      <c r="D8" s="12" t="s">
        <v>27</v>
      </c>
      <c r="E8" s="5" t="s">
        <v>28</v>
      </c>
      <c r="F8" s="12">
        <v>8</v>
      </c>
      <c r="G8" s="4">
        <f t="shared" si="0"/>
        <v>1200</v>
      </c>
      <c r="H8" s="6" t="s">
        <v>13</v>
      </c>
    </row>
    <row r="9" ht="20" customHeight="1" spans="1:8">
      <c r="A9" s="4">
        <v>7</v>
      </c>
      <c r="B9" s="4" t="s">
        <v>9</v>
      </c>
      <c r="C9" s="4" t="s">
        <v>29</v>
      </c>
      <c r="D9" s="12" t="s">
        <v>30</v>
      </c>
      <c r="E9" s="5" t="s">
        <v>31</v>
      </c>
      <c r="F9" s="12">
        <v>16</v>
      </c>
      <c r="G9" s="4">
        <f t="shared" si="0"/>
        <v>2400</v>
      </c>
      <c r="H9" s="6" t="s">
        <v>13</v>
      </c>
    </row>
    <row r="10" ht="20" customHeight="1" spans="1:8">
      <c r="A10" s="4">
        <v>8</v>
      </c>
      <c r="B10" s="4" t="s">
        <v>9</v>
      </c>
      <c r="C10" s="4" t="s">
        <v>32</v>
      </c>
      <c r="D10" s="12" t="s">
        <v>33</v>
      </c>
      <c r="E10" s="5" t="s">
        <v>34</v>
      </c>
      <c r="F10" s="12">
        <v>8.1</v>
      </c>
      <c r="G10" s="4">
        <f t="shared" si="0"/>
        <v>1215</v>
      </c>
      <c r="H10" s="6" t="s">
        <v>13</v>
      </c>
    </row>
    <row r="11" ht="20" customHeight="1" spans="1:8">
      <c r="A11" s="4">
        <v>9</v>
      </c>
      <c r="B11" s="4" t="s">
        <v>9</v>
      </c>
      <c r="C11" s="4" t="s">
        <v>35</v>
      </c>
      <c r="D11" s="12" t="s">
        <v>36</v>
      </c>
      <c r="E11" s="5" t="s">
        <v>37</v>
      </c>
      <c r="F11" s="12">
        <v>23.2</v>
      </c>
      <c r="G11" s="4">
        <f t="shared" si="0"/>
        <v>3480</v>
      </c>
      <c r="H11" s="6" t="s">
        <v>13</v>
      </c>
    </row>
    <row r="12" ht="20" customHeight="1" spans="1:8">
      <c r="A12" s="4">
        <v>10</v>
      </c>
      <c r="B12" s="4" t="s">
        <v>9</v>
      </c>
      <c r="C12" s="4" t="s">
        <v>38</v>
      </c>
      <c r="D12" s="12" t="s">
        <v>39</v>
      </c>
      <c r="E12" s="5" t="s">
        <v>40</v>
      </c>
      <c r="F12" s="12">
        <v>25.8</v>
      </c>
      <c r="G12" s="4">
        <f t="shared" si="0"/>
        <v>3870</v>
      </c>
      <c r="H12" s="6" t="s">
        <v>13</v>
      </c>
    </row>
    <row r="13" ht="20" customHeight="1" spans="1:8">
      <c r="A13" s="4">
        <v>11</v>
      </c>
      <c r="B13" s="4" t="s">
        <v>9</v>
      </c>
      <c r="C13" s="4" t="s">
        <v>41</v>
      </c>
      <c r="D13" s="12" t="s">
        <v>42</v>
      </c>
      <c r="E13" s="5" t="s">
        <v>43</v>
      </c>
      <c r="F13" s="12">
        <v>14.7</v>
      </c>
      <c r="G13" s="4">
        <f t="shared" si="0"/>
        <v>2205</v>
      </c>
      <c r="H13" s="6" t="s">
        <v>13</v>
      </c>
    </row>
    <row r="14" ht="20" customHeight="1" spans="1:8">
      <c r="A14" s="4">
        <v>12</v>
      </c>
      <c r="B14" s="4" t="s">
        <v>9</v>
      </c>
      <c r="C14" s="4" t="s">
        <v>44</v>
      </c>
      <c r="D14" s="12" t="s">
        <v>21</v>
      </c>
      <c r="E14" s="5" t="s">
        <v>40</v>
      </c>
      <c r="F14" s="12">
        <v>32.2</v>
      </c>
      <c r="G14" s="4">
        <f t="shared" si="0"/>
        <v>4830</v>
      </c>
      <c r="H14" s="6" t="s">
        <v>13</v>
      </c>
    </row>
    <row r="15" ht="20" customHeight="1" spans="1:8">
      <c r="A15" s="4">
        <v>13</v>
      </c>
      <c r="B15" s="4" t="s">
        <v>9</v>
      </c>
      <c r="C15" s="4" t="s">
        <v>45</v>
      </c>
      <c r="D15" s="12" t="s">
        <v>27</v>
      </c>
      <c r="E15" s="5" t="s">
        <v>46</v>
      </c>
      <c r="F15" s="12">
        <v>40.3</v>
      </c>
      <c r="G15" s="4">
        <f t="shared" si="0"/>
        <v>6045</v>
      </c>
      <c r="H15" s="6" t="s">
        <v>13</v>
      </c>
    </row>
    <row r="16" ht="20" customHeight="1" spans="1:8">
      <c r="A16" s="4">
        <v>14</v>
      </c>
      <c r="B16" s="4" t="s">
        <v>9</v>
      </c>
      <c r="C16" s="4" t="s">
        <v>47</v>
      </c>
      <c r="D16" s="12" t="s">
        <v>48</v>
      </c>
      <c r="E16" s="5" t="s">
        <v>49</v>
      </c>
      <c r="F16" s="12">
        <v>6.7</v>
      </c>
      <c r="G16" s="4">
        <f t="shared" si="0"/>
        <v>1005</v>
      </c>
      <c r="H16" s="6" t="s">
        <v>13</v>
      </c>
    </row>
    <row r="17" ht="20" customHeight="1" spans="1:8">
      <c r="A17" s="4">
        <v>15</v>
      </c>
      <c r="B17" s="4" t="s">
        <v>9</v>
      </c>
      <c r="C17" s="4" t="s">
        <v>50</v>
      </c>
      <c r="D17" s="12" t="s">
        <v>51</v>
      </c>
      <c r="E17" s="5" t="s">
        <v>52</v>
      </c>
      <c r="F17" s="12">
        <v>13.2</v>
      </c>
      <c r="G17" s="4">
        <f t="shared" si="0"/>
        <v>1980</v>
      </c>
      <c r="H17" s="6" t="s">
        <v>13</v>
      </c>
    </row>
    <row r="18" ht="20" customHeight="1" spans="1:8">
      <c r="A18" s="4">
        <v>16</v>
      </c>
      <c r="B18" s="4" t="s">
        <v>9</v>
      </c>
      <c r="C18" s="4" t="s">
        <v>53</v>
      </c>
      <c r="D18" s="12" t="s">
        <v>11</v>
      </c>
      <c r="E18" s="5" t="s">
        <v>54</v>
      </c>
      <c r="F18" s="12">
        <v>8.5</v>
      </c>
      <c r="G18" s="4">
        <f t="shared" si="0"/>
        <v>1275</v>
      </c>
      <c r="H18" s="6" t="s">
        <v>13</v>
      </c>
    </row>
    <row r="19" ht="20" customHeight="1" spans="1:8">
      <c r="A19" s="4">
        <v>17</v>
      </c>
      <c r="B19" s="4" t="s">
        <v>9</v>
      </c>
      <c r="C19" s="4" t="s">
        <v>55</v>
      </c>
      <c r="D19" s="12" t="s">
        <v>21</v>
      </c>
      <c r="E19" s="5" t="s">
        <v>56</v>
      </c>
      <c r="F19" s="12">
        <v>15.5</v>
      </c>
      <c r="G19" s="4">
        <f t="shared" si="0"/>
        <v>2325</v>
      </c>
      <c r="H19" s="6" t="s">
        <v>13</v>
      </c>
    </row>
    <row r="20" ht="20" customHeight="1" spans="1:8">
      <c r="A20" s="4">
        <v>18</v>
      </c>
      <c r="B20" s="4" t="s">
        <v>9</v>
      </c>
      <c r="C20" s="4" t="s">
        <v>57</v>
      </c>
      <c r="D20" s="12" t="s">
        <v>58</v>
      </c>
      <c r="E20" s="5" t="s">
        <v>59</v>
      </c>
      <c r="F20" s="12">
        <v>8.8</v>
      </c>
      <c r="G20" s="4">
        <f t="shared" si="0"/>
        <v>1320</v>
      </c>
      <c r="H20" s="6" t="s">
        <v>60</v>
      </c>
    </row>
    <row r="21" ht="20" customHeight="1" spans="1:8">
      <c r="A21" s="4">
        <v>19</v>
      </c>
      <c r="B21" s="4" t="s">
        <v>9</v>
      </c>
      <c r="C21" s="4" t="s">
        <v>61</v>
      </c>
      <c r="D21" s="12" t="s">
        <v>30</v>
      </c>
      <c r="E21" s="5" t="s">
        <v>16</v>
      </c>
      <c r="F21" s="12">
        <v>8.6</v>
      </c>
      <c r="G21" s="4">
        <f t="shared" si="0"/>
        <v>1290</v>
      </c>
      <c r="H21" s="6" t="s">
        <v>13</v>
      </c>
    </row>
    <row r="22" ht="20" customHeight="1" spans="1:8">
      <c r="A22" s="4">
        <v>20</v>
      </c>
      <c r="B22" s="4" t="s">
        <v>9</v>
      </c>
      <c r="C22" s="4" t="s">
        <v>62</v>
      </c>
      <c r="D22" s="12" t="s">
        <v>21</v>
      </c>
      <c r="E22" s="5" t="s">
        <v>63</v>
      </c>
      <c r="F22" s="12">
        <v>7</v>
      </c>
      <c r="G22" s="4">
        <f t="shared" si="0"/>
        <v>1050</v>
      </c>
      <c r="H22" s="6" t="s">
        <v>13</v>
      </c>
    </row>
    <row r="23" ht="20" customHeight="1" spans="1:8">
      <c r="A23" s="4">
        <v>21</v>
      </c>
      <c r="B23" s="4" t="s">
        <v>9</v>
      </c>
      <c r="C23" s="4" t="s">
        <v>64</v>
      </c>
      <c r="D23" s="12" t="s">
        <v>58</v>
      </c>
      <c r="E23" s="5" t="s">
        <v>65</v>
      </c>
      <c r="F23" s="12">
        <v>7.2</v>
      </c>
      <c r="G23" s="4">
        <f t="shared" si="0"/>
        <v>1080</v>
      </c>
      <c r="H23" s="6" t="s">
        <v>13</v>
      </c>
    </row>
    <row r="24" ht="20" customHeight="1" spans="1:8">
      <c r="A24" s="4">
        <v>22</v>
      </c>
      <c r="B24" s="4" t="s">
        <v>9</v>
      </c>
      <c r="C24" s="4" t="s">
        <v>66</v>
      </c>
      <c r="D24" s="12" t="s">
        <v>30</v>
      </c>
      <c r="E24" s="5" t="s">
        <v>40</v>
      </c>
      <c r="F24" s="12">
        <v>16.6</v>
      </c>
      <c r="G24" s="4">
        <f t="shared" si="0"/>
        <v>2490</v>
      </c>
      <c r="H24" s="6" t="s">
        <v>13</v>
      </c>
    </row>
    <row r="25" ht="20" customHeight="1" spans="1:8">
      <c r="A25" s="4">
        <v>23</v>
      </c>
      <c r="B25" s="4" t="s">
        <v>9</v>
      </c>
      <c r="C25" s="4" t="s">
        <v>67</v>
      </c>
      <c r="D25" s="12" t="s">
        <v>68</v>
      </c>
      <c r="E25" s="5" t="s">
        <v>69</v>
      </c>
      <c r="F25" s="12">
        <v>16.3</v>
      </c>
      <c r="G25" s="4">
        <f t="shared" si="0"/>
        <v>2445</v>
      </c>
      <c r="H25" s="6" t="s">
        <v>13</v>
      </c>
    </row>
    <row r="26" ht="20" customHeight="1" spans="1:8">
      <c r="A26" s="4">
        <v>24</v>
      </c>
      <c r="B26" s="4" t="s">
        <v>9</v>
      </c>
      <c r="C26" s="4" t="s">
        <v>70</v>
      </c>
      <c r="D26" s="12" t="s">
        <v>71</v>
      </c>
      <c r="E26" s="5" t="s">
        <v>72</v>
      </c>
      <c r="F26" s="12">
        <v>7</v>
      </c>
      <c r="G26" s="4">
        <f t="shared" si="0"/>
        <v>1050</v>
      </c>
      <c r="H26" s="6" t="s">
        <v>60</v>
      </c>
    </row>
    <row r="27" ht="20" customHeight="1" spans="1:8">
      <c r="A27" s="4">
        <v>25</v>
      </c>
      <c r="B27" s="4" t="s">
        <v>9</v>
      </c>
      <c r="C27" s="4" t="s">
        <v>73</v>
      </c>
      <c r="D27" s="12" t="s">
        <v>68</v>
      </c>
      <c r="E27" s="5" t="s">
        <v>74</v>
      </c>
      <c r="F27" s="12">
        <v>14</v>
      </c>
      <c r="G27" s="4">
        <f t="shared" si="0"/>
        <v>2100</v>
      </c>
      <c r="H27" s="6" t="s">
        <v>13</v>
      </c>
    </row>
    <row r="28" ht="20" customHeight="1" spans="1:8">
      <c r="A28" s="4">
        <v>26</v>
      </c>
      <c r="B28" s="4" t="s">
        <v>9</v>
      </c>
      <c r="C28" s="4" t="s">
        <v>75</v>
      </c>
      <c r="D28" s="12" t="s">
        <v>76</v>
      </c>
      <c r="E28" s="5" t="s">
        <v>77</v>
      </c>
      <c r="F28" s="12">
        <v>17</v>
      </c>
      <c r="G28" s="4">
        <f t="shared" si="0"/>
        <v>2550</v>
      </c>
      <c r="H28" s="6" t="s">
        <v>13</v>
      </c>
    </row>
    <row r="29" ht="20" customHeight="1" spans="1:8">
      <c r="A29" s="4">
        <v>27</v>
      </c>
      <c r="B29" s="4" t="s">
        <v>9</v>
      </c>
      <c r="C29" s="4" t="s">
        <v>78</v>
      </c>
      <c r="D29" s="12" t="s">
        <v>79</v>
      </c>
      <c r="E29" s="5" t="s">
        <v>80</v>
      </c>
      <c r="F29" s="12">
        <v>17.6</v>
      </c>
      <c r="G29" s="4">
        <f t="shared" si="0"/>
        <v>2640</v>
      </c>
      <c r="H29" s="6" t="s">
        <v>13</v>
      </c>
    </row>
    <row r="30" ht="20" customHeight="1" spans="1:8">
      <c r="A30" s="4">
        <v>28</v>
      </c>
      <c r="B30" s="4" t="s">
        <v>9</v>
      </c>
      <c r="C30" s="4" t="s">
        <v>81</v>
      </c>
      <c r="D30" s="12" t="s">
        <v>48</v>
      </c>
      <c r="E30" s="5" t="s">
        <v>82</v>
      </c>
      <c r="F30" s="12">
        <v>3.8</v>
      </c>
      <c r="G30" s="4">
        <f t="shared" si="0"/>
        <v>570</v>
      </c>
      <c r="H30" s="6" t="s">
        <v>13</v>
      </c>
    </row>
    <row r="31" ht="20" customHeight="1" spans="1:8">
      <c r="A31" s="4">
        <v>29</v>
      </c>
      <c r="B31" s="4" t="s">
        <v>9</v>
      </c>
      <c r="C31" s="4" t="s">
        <v>83</v>
      </c>
      <c r="D31" s="12" t="s">
        <v>30</v>
      </c>
      <c r="E31" s="5" t="s">
        <v>77</v>
      </c>
      <c r="F31" s="12">
        <v>15.1</v>
      </c>
      <c r="G31" s="4">
        <f t="shared" si="0"/>
        <v>2265</v>
      </c>
      <c r="H31" s="6" t="s">
        <v>13</v>
      </c>
    </row>
    <row r="32" ht="20" customHeight="1" spans="1:8">
      <c r="A32" s="4">
        <v>30</v>
      </c>
      <c r="B32" s="4" t="s">
        <v>9</v>
      </c>
      <c r="C32" s="4" t="s">
        <v>47</v>
      </c>
      <c r="D32" s="12" t="s">
        <v>48</v>
      </c>
      <c r="E32" s="5" t="s">
        <v>49</v>
      </c>
      <c r="F32" s="12">
        <v>13</v>
      </c>
      <c r="G32" s="4">
        <f t="shared" si="0"/>
        <v>1950</v>
      </c>
      <c r="H32" s="6" t="s">
        <v>13</v>
      </c>
    </row>
    <row r="33" ht="20" customHeight="1" spans="1:8">
      <c r="A33" s="4">
        <v>31</v>
      </c>
      <c r="B33" s="4" t="s">
        <v>9</v>
      </c>
      <c r="C33" s="4" t="s">
        <v>84</v>
      </c>
      <c r="D33" s="12" t="s">
        <v>85</v>
      </c>
      <c r="E33" s="5" t="s">
        <v>77</v>
      </c>
      <c r="F33" s="12">
        <v>20.9</v>
      </c>
      <c r="G33" s="4">
        <f t="shared" si="0"/>
        <v>3135</v>
      </c>
      <c r="H33" s="6" t="s">
        <v>13</v>
      </c>
    </row>
    <row r="34" ht="20" customHeight="1" spans="1:8">
      <c r="A34" s="4">
        <v>32</v>
      </c>
      <c r="B34" s="4" t="s">
        <v>9</v>
      </c>
      <c r="C34" s="4" t="s">
        <v>86</v>
      </c>
      <c r="D34" s="12" t="s">
        <v>30</v>
      </c>
      <c r="E34" s="5" t="s">
        <v>12</v>
      </c>
      <c r="F34" s="12">
        <v>7.5</v>
      </c>
      <c r="G34" s="4">
        <f t="shared" si="0"/>
        <v>1125</v>
      </c>
      <c r="H34" s="6" t="s">
        <v>13</v>
      </c>
    </row>
    <row r="35" ht="20" customHeight="1" spans="1:8">
      <c r="A35" s="4">
        <v>33</v>
      </c>
      <c r="B35" s="4" t="s">
        <v>9</v>
      </c>
      <c r="C35" s="4" t="s">
        <v>87</v>
      </c>
      <c r="D35" s="12" t="s">
        <v>68</v>
      </c>
      <c r="E35" s="5" t="s">
        <v>88</v>
      </c>
      <c r="F35" s="12">
        <v>23.1</v>
      </c>
      <c r="G35" s="4">
        <f t="shared" si="0"/>
        <v>3465</v>
      </c>
      <c r="H35" s="6" t="s">
        <v>13</v>
      </c>
    </row>
    <row r="36" ht="20" customHeight="1" spans="1:8">
      <c r="A36" s="4">
        <v>34</v>
      </c>
      <c r="B36" s="4" t="s">
        <v>9</v>
      </c>
      <c r="C36" s="4" t="s">
        <v>89</v>
      </c>
      <c r="D36" s="12" t="s">
        <v>90</v>
      </c>
      <c r="E36" s="5" t="s">
        <v>91</v>
      </c>
      <c r="F36" s="12">
        <v>9.7</v>
      </c>
      <c r="G36" s="4">
        <f t="shared" ref="G36:G67" si="1">F36*150</f>
        <v>1455</v>
      </c>
      <c r="H36" s="6" t="s">
        <v>60</v>
      </c>
    </row>
    <row r="37" ht="20" customHeight="1" spans="1:8">
      <c r="A37" s="4">
        <v>35</v>
      </c>
      <c r="B37" s="4" t="s">
        <v>9</v>
      </c>
      <c r="C37" s="4" t="s">
        <v>92</v>
      </c>
      <c r="D37" s="12" t="s">
        <v>93</v>
      </c>
      <c r="E37" s="5" t="s">
        <v>94</v>
      </c>
      <c r="F37" s="12">
        <v>15.6</v>
      </c>
      <c r="G37" s="4">
        <f t="shared" si="1"/>
        <v>2340</v>
      </c>
      <c r="H37" s="6" t="s">
        <v>13</v>
      </c>
    </row>
    <row r="38" ht="20" customHeight="1" spans="1:8">
      <c r="A38" s="4">
        <v>36</v>
      </c>
      <c r="B38" s="4" t="s">
        <v>9</v>
      </c>
      <c r="C38" s="4" t="s">
        <v>95</v>
      </c>
      <c r="D38" s="12" t="s">
        <v>76</v>
      </c>
      <c r="E38" s="5" t="s">
        <v>96</v>
      </c>
      <c r="F38" s="12">
        <v>14.6</v>
      </c>
      <c r="G38" s="4">
        <f t="shared" si="1"/>
        <v>2190</v>
      </c>
      <c r="H38" s="6" t="s">
        <v>13</v>
      </c>
    </row>
    <row r="39" ht="20" customHeight="1" spans="1:8">
      <c r="A39" s="4">
        <v>37</v>
      </c>
      <c r="B39" s="4" t="s">
        <v>9</v>
      </c>
      <c r="C39" s="4" t="s">
        <v>97</v>
      </c>
      <c r="D39" s="12" t="s">
        <v>98</v>
      </c>
      <c r="E39" s="5" t="s">
        <v>77</v>
      </c>
      <c r="F39" s="12">
        <v>9</v>
      </c>
      <c r="G39" s="4">
        <f t="shared" si="1"/>
        <v>1350</v>
      </c>
      <c r="H39" s="6" t="s">
        <v>13</v>
      </c>
    </row>
    <row r="40" ht="20" customHeight="1" spans="1:8">
      <c r="A40" s="4">
        <v>38</v>
      </c>
      <c r="B40" s="4" t="s">
        <v>9</v>
      </c>
      <c r="C40" s="4" t="s">
        <v>99</v>
      </c>
      <c r="D40" s="12" t="s">
        <v>30</v>
      </c>
      <c r="E40" s="5" t="s">
        <v>28</v>
      </c>
      <c r="F40" s="12">
        <v>19.2</v>
      </c>
      <c r="G40" s="4">
        <f t="shared" si="1"/>
        <v>2880</v>
      </c>
      <c r="H40" s="6" t="s">
        <v>13</v>
      </c>
    </row>
    <row r="41" ht="20" customHeight="1" spans="1:8">
      <c r="A41" s="4">
        <v>39</v>
      </c>
      <c r="B41" s="4" t="s">
        <v>9</v>
      </c>
      <c r="C41" s="4" t="s">
        <v>100</v>
      </c>
      <c r="D41" s="12" t="s">
        <v>101</v>
      </c>
      <c r="E41" s="5" t="s">
        <v>102</v>
      </c>
      <c r="F41" s="12">
        <v>14</v>
      </c>
      <c r="G41" s="4">
        <f t="shared" si="1"/>
        <v>2100</v>
      </c>
      <c r="H41" s="6" t="s">
        <v>13</v>
      </c>
    </row>
    <row r="42" ht="20" customHeight="1" spans="1:8">
      <c r="A42" s="4">
        <v>40</v>
      </c>
      <c r="B42" s="4" t="s">
        <v>9</v>
      </c>
      <c r="C42" s="4" t="s">
        <v>103</v>
      </c>
      <c r="D42" s="12" t="s">
        <v>104</v>
      </c>
      <c r="E42" s="5" t="s">
        <v>77</v>
      </c>
      <c r="F42" s="12">
        <v>13.5</v>
      </c>
      <c r="G42" s="4">
        <f t="shared" si="1"/>
        <v>2025</v>
      </c>
      <c r="H42" s="6" t="s">
        <v>13</v>
      </c>
    </row>
    <row r="43" ht="20" customHeight="1" spans="1:8">
      <c r="A43" s="4">
        <v>41</v>
      </c>
      <c r="B43" s="4" t="s">
        <v>9</v>
      </c>
      <c r="C43" s="4" t="s">
        <v>105</v>
      </c>
      <c r="D43" s="12" t="s">
        <v>30</v>
      </c>
      <c r="E43" s="5" t="s">
        <v>82</v>
      </c>
      <c r="F43" s="12">
        <v>10</v>
      </c>
      <c r="G43" s="4">
        <f t="shared" si="1"/>
        <v>1500</v>
      </c>
      <c r="H43" s="6" t="s">
        <v>13</v>
      </c>
    </row>
    <row r="44" ht="20" customHeight="1" spans="1:8">
      <c r="A44" s="4">
        <v>42</v>
      </c>
      <c r="B44" s="4" t="s">
        <v>9</v>
      </c>
      <c r="C44" s="4" t="s">
        <v>106</v>
      </c>
      <c r="D44" s="12" t="s">
        <v>107</v>
      </c>
      <c r="E44" s="5" t="s">
        <v>80</v>
      </c>
      <c r="F44" s="12">
        <v>27.3</v>
      </c>
      <c r="G44" s="4">
        <f t="shared" si="1"/>
        <v>4095</v>
      </c>
      <c r="H44" s="6" t="s">
        <v>13</v>
      </c>
    </row>
    <row r="45" ht="20" customHeight="1" spans="1:8">
      <c r="A45" s="4">
        <v>43</v>
      </c>
      <c r="B45" s="4" t="s">
        <v>9</v>
      </c>
      <c r="C45" s="4" t="s">
        <v>108</v>
      </c>
      <c r="D45" s="12" t="s">
        <v>109</v>
      </c>
      <c r="E45" s="5" t="s">
        <v>110</v>
      </c>
      <c r="F45" s="12">
        <v>20.7</v>
      </c>
      <c r="G45" s="4">
        <f t="shared" si="1"/>
        <v>3105</v>
      </c>
      <c r="H45" s="6" t="s">
        <v>13</v>
      </c>
    </row>
    <row r="46" ht="20" customHeight="1" spans="1:8">
      <c r="A46" s="4">
        <v>44</v>
      </c>
      <c r="B46" s="4" t="s">
        <v>9</v>
      </c>
      <c r="C46" s="4" t="s">
        <v>111</v>
      </c>
      <c r="D46" s="12" t="s">
        <v>85</v>
      </c>
      <c r="E46" s="5" t="s">
        <v>59</v>
      </c>
      <c r="F46" s="12">
        <v>11</v>
      </c>
      <c r="G46" s="4">
        <f t="shared" si="1"/>
        <v>1650</v>
      </c>
      <c r="H46" s="6" t="s">
        <v>13</v>
      </c>
    </row>
    <row r="47" ht="20" customHeight="1" spans="1:8">
      <c r="A47" s="4">
        <v>45</v>
      </c>
      <c r="B47" s="4" t="s">
        <v>9</v>
      </c>
      <c r="C47" s="4" t="s">
        <v>112</v>
      </c>
      <c r="D47" s="12" t="s">
        <v>113</v>
      </c>
      <c r="E47" s="5" t="s">
        <v>114</v>
      </c>
      <c r="F47" s="12">
        <v>10</v>
      </c>
      <c r="G47" s="4">
        <f t="shared" si="1"/>
        <v>1500</v>
      </c>
      <c r="H47" s="6" t="s">
        <v>13</v>
      </c>
    </row>
    <row r="48" ht="20" customHeight="1" spans="1:8">
      <c r="A48" s="4">
        <v>46</v>
      </c>
      <c r="B48" s="4" t="s">
        <v>9</v>
      </c>
      <c r="C48" s="4" t="s">
        <v>115</v>
      </c>
      <c r="D48" s="12" t="s">
        <v>27</v>
      </c>
      <c r="E48" s="5" t="s">
        <v>54</v>
      </c>
      <c r="F48" s="12">
        <v>10.5</v>
      </c>
      <c r="G48" s="4">
        <f t="shared" si="1"/>
        <v>1575</v>
      </c>
      <c r="H48" s="6" t="s">
        <v>13</v>
      </c>
    </row>
    <row r="49" ht="20" customHeight="1" spans="1:8">
      <c r="A49" s="4">
        <v>47</v>
      </c>
      <c r="B49" s="4" t="s">
        <v>116</v>
      </c>
      <c r="C49" s="4" t="s">
        <v>117</v>
      </c>
      <c r="D49" s="12" t="s">
        <v>21</v>
      </c>
      <c r="E49" s="5" t="s">
        <v>118</v>
      </c>
      <c r="F49" s="12">
        <v>4.5</v>
      </c>
      <c r="G49" s="4">
        <f t="shared" si="1"/>
        <v>675</v>
      </c>
      <c r="H49" s="6" t="s">
        <v>13</v>
      </c>
    </row>
    <row r="50" ht="20" customHeight="1" spans="1:8">
      <c r="A50" s="4">
        <v>48</v>
      </c>
      <c r="B50" s="4" t="s">
        <v>116</v>
      </c>
      <c r="C50" s="4" t="s">
        <v>119</v>
      </c>
      <c r="D50" s="12" t="s">
        <v>85</v>
      </c>
      <c r="E50" s="5" t="s">
        <v>40</v>
      </c>
      <c r="F50" s="12">
        <v>6.5</v>
      </c>
      <c r="G50" s="4">
        <f t="shared" si="1"/>
        <v>975</v>
      </c>
      <c r="H50" s="6" t="s">
        <v>60</v>
      </c>
    </row>
    <row r="51" ht="20" customHeight="1" spans="1:8">
      <c r="A51" s="4">
        <v>49</v>
      </c>
      <c r="B51" s="4" t="s">
        <v>116</v>
      </c>
      <c r="C51" s="4" t="s">
        <v>120</v>
      </c>
      <c r="D51" s="12" t="s">
        <v>121</v>
      </c>
      <c r="E51" s="5" t="s">
        <v>77</v>
      </c>
      <c r="F51" s="12">
        <v>3.98</v>
      </c>
      <c r="G51" s="4">
        <f t="shared" si="1"/>
        <v>597</v>
      </c>
      <c r="H51" s="6" t="s">
        <v>13</v>
      </c>
    </row>
    <row r="52" ht="20" customHeight="1" spans="1:8">
      <c r="A52" s="4">
        <v>50</v>
      </c>
      <c r="B52" s="4" t="s">
        <v>116</v>
      </c>
      <c r="C52" s="4" t="s">
        <v>122</v>
      </c>
      <c r="D52" s="12" t="s">
        <v>58</v>
      </c>
      <c r="E52" s="5" t="s">
        <v>40</v>
      </c>
      <c r="F52" s="12">
        <v>13</v>
      </c>
      <c r="G52" s="4">
        <f t="shared" si="1"/>
        <v>1950</v>
      </c>
      <c r="H52" s="6" t="s">
        <v>13</v>
      </c>
    </row>
    <row r="53" ht="20" customHeight="1" spans="1:8">
      <c r="A53" s="4">
        <v>51</v>
      </c>
      <c r="B53" s="4" t="s">
        <v>116</v>
      </c>
      <c r="C53" s="4" t="s">
        <v>123</v>
      </c>
      <c r="D53" s="12" t="s">
        <v>79</v>
      </c>
      <c r="E53" s="5" t="s">
        <v>124</v>
      </c>
      <c r="F53" s="12">
        <v>10.7</v>
      </c>
      <c r="G53" s="4">
        <f t="shared" si="1"/>
        <v>1605</v>
      </c>
      <c r="H53" s="6" t="s">
        <v>13</v>
      </c>
    </row>
    <row r="54" ht="20" customHeight="1" spans="1:8">
      <c r="A54" s="4">
        <v>52</v>
      </c>
      <c r="B54" s="4" t="s">
        <v>116</v>
      </c>
      <c r="C54" s="4" t="s">
        <v>125</v>
      </c>
      <c r="D54" s="12" t="s">
        <v>85</v>
      </c>
      <c r="E54" s="5" t="s">
        <v>126</v>
      </c>
      <c r="F54" s="12">
        <v>17.93</v>
      </c>
      <c r="G54" s="4">
        <f t="shared" si="1"/>
        <v>2689.5</v>
      </c>
      <c r="H54" s="6" t="s">
        <v>13</v>
      </c>
    </row>
    <row r="55" ht="20" customHeight="1" spans="1:8">
      <c r="A55" s="4">
        <v>53</v>
      </c>
      <c r="B55" s="4" t="s">
        <v>116</v>
      </c>
      <c r="C55" s="4" t="s">
        <v>127</v>
      </c>
      <c r="D55" s="12" t="s">
        <v>104</v>
      </c>
      <c r="E55" s="5" t="s">
        <v>124</v>
      </c>
      <c r="F55" s="12">
        <v>7.8</v>
      </c>
      <c r="G55" s="4">
        <f t="shared" si="1"/>
        <v>1170</v>
      </c>
      <c r="H55" s="6" t="s">
        <v>13</v>
      </c>
    </row>
    <row r="56" ht="20" customHeight="1" spans="1:8">
      <c r="A56" s="4">
        <v>54</v>
      </c>
      <c r="B56" s="4" t="s">
        <v>116</v>
      </c>
      <c r="C56" s="4" t="s">
        <v>128</v>
      </c>
      <c r="D56" s="12" t="s">
        <v>18</v>
      </c>
      <c r="E56" s="5" t="s">
        <v>129</v>
      </c>
      <c r="F56" s="12">
        <v>6.74</v>
      </c>
      <c r="G56" s="4">
        <f t="shared" si="1"/>
        <v>1011</v>
      </c>
      <c r="H56" s="6" t="s">
        <v>13</v>
      </c>
    </row>
    <row r="57" ht="20" customHeight="1" spans="1:8">
      <c r="A57" s="4">
        <v>55</v>
      </c>
      <c r="B57" s="4" t="s">
        <v>116</v>
      </c>
      <c r="C57" s="4" t="s">
        <v>130</v>
      </c>
      <c r="D57" s="12" t="s">
        <v>33</v>
      </c>
      <c r="E57" s="5" t="s">
        <v>91</v>
      </c>
      <c r="F57" s="12">
        <v>10.5</v>
      </c>
      <c r="G57" s="4">
        <f t="shared" si="1"/>
        <v>1575</v>
      </c>
      <c r="H57" s="6" t="s">
        <v>13</v>
      </c>
    </row>
    <row r="58" ht="20" customHeight="1" spans="1:8">
      <c r="A58" s="4">
        <v>56</v>
      </c>
      <c r="B58" s="4" t="s">
        <v>116</v>
      </c>
      <c r="C58" s="4" t="s">
        <v>131</v>
      </c>
      <c r="D58" s="12" t="s">
        <v>27</v>
      </c>
      <c r="E58" s="5" t="s">
        <v>124</v>
      </c>
      <c r="F58" s="12">
        <v>6.5</v>
      </c>
      <c r="G58" s="4">
        <f t="shared" si="1"/>
        <v>975</v>
      </c>
      <c r="H58" s="6" t="s">
        <v>13</v>
      </c>
    </row>
    <row r="59" ht="20" customHeight="1" spans="1:8">
      <c r="A59" s="4">
        <v>57</v>
      </c>
      <c r="B59" s="4" t="s">
        <v>116</v>
      </c>
      <c r="C59" s="4" t="s">
        <v>132</v>
      </c>
      <c r="D59" s="12" t="s">
        <v>30</v>
      </c>
      <c r="E59" s="5" t="s">
        <v>124</v>
      </c>
      <c r="F59" s="12">
        <v>7.6</v>
      </c>
      <c r="G59" s="4">
        <f t="shared" si="1"/>
        <v>1140</v>
      </c>
      <c r="H59" s="6" t="s">
        <v>13</v>
      </c>
    </row>
    <row r="60" ht="20" customHeight="1" spans="1:8">
      <c r="A60" s="4">
        <v>58</v>
      </c>
      <c r="B60" s="4" t="s">
        <v>116</v>
      </c>
      <c r="C60" s="4" t="s">
        <v>133</v>
      </c>
      <c r="D60" s="12" t="s">
        <v>104</v>
      </c>
      <c r="E60" s="5" t="s">
        <v>16</v>
      </c>
      <c r="F60" s="12">
        <v>2.8</v>
      </c>
      <c r="G60" s="4">
        <f t="shared" si="1"/>
        <v>420</v>
      </c>
      <c r="H60" s="6" t="s">
        <v>13</v>
      </c>
    </row>
    <row r="61" ht="20" customHeight="1" spans="1:8">
      <c r="A61" s="4">
        <v>59</v>
      </c>
      <c r="B61" s="4" t="s">
        <v>116</v>
      </c>
      <c r="C61" s="4" t="s">
        <v>134</v>
      </c>
      <c r="D61" s="12" t="s">
        <v>121</v>
      </c>
      <c r="E61" s="5" t="s">
        <v>91</v>
      </c>
      <c r="F61" s="12">
        <v>12.3</v>
      </c>
      <c r="G61" s="4">
        <f t="shared" si="1"/>
        <v>1845</v>
      </c>
      <c r="H61" s="6" t="s">
        <v>13</v>
      </c>
    </row>
    <row r="62" ht="20" customHeight="1" spans="1:8">
      <c r="A62" s="4">
        <v>60</v>
      </c>
      <c r="B62" s="4" t="s">
        <v>116</v>
      </c>
      <c r="C62" s="4" t="s">
        <v>135</v>
      </c>
      <c r="D62" s="12" t="s">
        <v>33</v>
      </c>
      <c r="E62" s="5" t="s">
        <v>136</v>
      </c>
      <c r="F62" s="12">
        <v>4</v>
      </c>
      <c r="G62" s="4">
        <f t="shared" si="1"/>
        <v>600</v>
      </c>
      <c r="H62" s="6" t="s">
        <v>60</v>
      </c>
    </row>
    <row r="63" ht="20" customHeight="1" spans="1:8">
      <c r="A63" s="4">
        <v>61</v>
      </c>
      <c r="B63" s="4" t="s">
        <v>116</v>
      </c>
      <c r="C63" s="4" t="s">
        <v>137</v>
      </c>
      <c r="D63" s="12" t="s">
        <v>27</v>
      </c>
      <c r="E63" s="5" t="s">
        <v>63</v>
      </c>
      <c r="F63" s="12">
        <v>6.3</v>
      </c>
      <c r="G63" s="4">
        <f t="shared" si="1"/>
        <v>945</v>
      </c>
      <c r="H63" s="6" t="s">
        <v>60</v>
      </c>
    </row>
    <row r="64" ht="20" customHeight="1" spans="1:8">
      <c r="A64" s="4">
        <v>62</v>
      </c>
      <c r="B64" s="4" t="s">
        <v>116</v>
      </c>
      <c r="C64" s="4" t="s">
        <v>138</v>
      </c>
      <c r="D64" s="12" t="s">
        <v>85</v>
      </c>
      <c r="E64" s="5" t="s">
        <v>139</v>
      </c>
      <c r="F64" s="12">
        <v>4</v>
      </c>
      <c r="G64" s="4">
        <f t="shared" si="1"/>
        <v>600</v>
      </c>
      <c r="H64" s="6" t="s">
        <v>13</v>
      </c>
    </row>
    <row r="65" ht="20" customHeight="1" spans="1:8">
      <c r="A65" s="4">
        <v>63</v>
      </c>
      <c r="B65" s="4" t="s">
        <v>116</v>
      </c>
      <c r="C65" s="4" t="s">
        <v>140</v>
      </c>
      <c r="D65" s="12" t="s">
        <v>121</v>
      </c>
      <c r="E65" s="5" t="s">
        <v>136</v>
      </c>
      <c r="F65" s="12">
        <v>8.9</v>
      </c>
      <c r="G65" s="4">
        <f t="shared" si="1"/>
        <v>1335</v>
      </c>
      <c r="H65" s="6" t="s">
        <v>60</v>
      </c>
    </row>
    <row r="66" ht="20" customHeight="1" spans="1:8">
      <c r="A66" s="4">
        <v>64</v>
      </c>
      <c r="B66" s="4" t="s">
        <v>116</v>
      </c>
      <c r="C66" s="4" t="s">
        <v>141</v>
      </c>
      <c r="D66" s="12" t="s">
        <v>21</v>
      </c>
      <c r="E66" s="5" t="s">
        <v>142</v>
      </c>
      <c r="F66" s="12">
        <v>12.2</v>
      </c>
      <c r="G66" s="4">
        <f t="shared" si="1"/>
        <v>1830</v>
      </c>
      <c r="H66" s="6" t="s">
        <v>13</v>
      </c>
    </row>
    <row r="67" ht="20" customHeight="1" spans="1:8">
      <c r="A67" s="4">
        <v>65</v>
      </c>
      <c r="B67" s="4" t="s">
        <v>116</v>
      </c>
      <c r="C67" s="4" t="s">
        <v>143</v>
      </c>
      <c r="D67" s="12" t="s">
        <v>104</v>
      </c>
      <c r="E67" s="5" t="s">
        <v>136</v>
      </c>
      <c r="F67" s="12">
        <v>5.9</v>
      </c>
      <c r="G67" s="4">
        <f t="shared" si="1"/>
        <v>885</v>
      </c>
      <c r="H67" s="6" t="s">
        <v>13</v>
      </c>
    </row>
    <row r="68" ht="20" customHeight="1" spans="1:8">
      <c r="A68" s="4">
        <v>66</v>
      </c>
      <c r="B68" s="4" t="s">
        <v>116</v>
      </c>
      <c r="C68" s="4" t="s">
        <v>144</v>
      </c>
      <c r="D68" s="12" t="s">
        <v>121</v>
      </c>
      <c r="E68" s="5" t="s">
        <v>145</v>
      </c>
      <c r="F68" s="12">
        <v>3.4</v>
      </c>
      <c r="G68" s="4">
        <f t="shared" ref="G68:G99" si="2">F68*150</f>
        <v>510</v>
      </c>
      <c r="H68" s="6" t="s">
        <v>13</v>
      </c>
    </row>
    <row r="69" ht="20" customHeight="1" spans="1:8">
      <c r="A69" s="4">
        <v>67</v>
      </c>
      <c r="B69" s="4" t="s">
        <v>116</v>
      </c>
      <c r="C69" s="4" t="s">
        <v>146</v>
      </c>
      <c r="D69" s="12" t="s">
        <v>30</v>
      </c>
      <c r="E69" s="5" t="s">
        <v>147</v>
      </c>
      <c r="F69" s="12">
        <v>5.8</v>
      </c>
      <c r="G69" s="4">
        <f t="shared" si="2"/>
        <v>870</v>
      </c>
      <c r="H69" s="6" t="s">
        <v>13</v>
      </c>
    </row>
    <row r="70" ht="20" customHeight="1" spans="1:8">
      <c r="A70" s="4">
        <v>68</v>
      </c>
      <c r="B70" s="4" t="s">
        <v>116</v>
      </c>
      <c r="C70" s="4" t="s">
        <v>148</v>
      </c>
      <c r="D70" s="12" t="s">
        <v>18</v>
      </c>
      <c r="E70" s="5" t="s">
        <v>149</v>
      </c>
      <c r="F70" s="12">
        <v>4.1</v>
      </c>
      <c r="G70" s="4">
        <f t="shared" si="2"/>
        <v>615</v>
      </c>
      <c r="H70" s="6" t="s">
        <v>13</v>
      </c>
    </row>
    <row r="71" ht="20" customHeight="1" spans="1:8">
      <c r="A71" s="4">
        <v>69</v>
      </c>
      <c r="B71" s="4" t="s">
        <v>116</v>
      </c>
      <c r="C71" s="4" t="s">
        <v>150</v>
      </c>
      <c r="D71" s="12" t="s">
        <v>27</v>
      </c>
      <c r="E71" s="5" t="s">
        <v>149</v>
      </c>
      <c r="F71" s="12">
        <v>12.45</v>
      </c>
      <c r="G71" s="4">
        <f t="shared" si="2"/>
        <v>1867.5</v>
      </c>
      <c r="H71" s="6" t="s">
        <v>13</v>
      </c>
    </row>
    <row r="72" ht="20" customHeight="1" spans="1:8">
      <c r="A72" s="4">
        <v>70</v>
      </c>
      <c r="B72" s="4" t="s">
        <v>116</v>
      </c>
      <c r="C72" s="4" t="s">
        <v>151</v>
      </c>
      <c r="D72" s="12" t="s">
        <v>33</v>
      </c>
      <c r="E72" s="5" t="s">
        <v>152</v>
      </c>
      <c r="F72" s="12">
        <v>8.94</v>
      </c>
      <c r="G72" s="4">
        <f t="shared" si="2"/>
        <v>1341</v>
      </c>
      <c r="H72" s="6" t="s">
        <v>13</v>
      </c>
    </row>
    <row r="73" ht="20" customHeight="1" spans="1:8">
      <c r="A73" s="4">
        <v>71</v>
      </c>
      <c r="B73" s="4" t="s">
        <v>116</v>
      </c>
      <c r="C73" s="4" t="s">
        <v>153</v>
      </c>
      <c r="D73" s="12" t="s">
        <v>79</v>
      </c>
      <c r="E73" s="5" t="s">
        <v>154</v>
      </c>
      <c r="F73" s="12">
        <v>6.1</v>
      </c>
      <c r="G73" s="4">
        <f t="shared" si="2"/>
        <v>915</v>
      </c>
      <c r="H73" s="6" t="s">
        <v>13</v>
      </c>
    </row>
    <row r="74" ht="20" customHeight="1" spans="1:8">
      <c r="A74" s="4">
        <v>72</v>
      </c>
      <c r="B74" s="4" t="s">
        <v>116</v>
      </c>
      <c r="C74" s="4" t="s">
        <v>155</v>
      </c>
      <c r="D74" s="12" t="s">
        <v>33</v>
      </c>
      <c r="E74" s="5" t="s">
        <v>77</v>
      </c>
      <c r="F74" s="12">
        <v>3</v>
      </c>
      <c r="G74" s="4">
        <f t="shared" si="2"/>
        <v>450</v>
      </c>
      <c r="H74" s="6" t="s">
        <v>13</v>
      </c>
    </row>
    <row r="75" ht="20" customHeight="1" spans="1:8">
      <c r="A75" s="4">
        <v>73</v>
      </c>
      <c r="B75" s="4" t="s">
        <v>116</v>
      </c>
      <c r="C75" s="4" t="s">
        <v>156</v>
      </c>
      <c r="D75" s="12" t="s">
        <v>51</v>
      </c>
      <c r="E75" s="5" t="s">
        <v>77</v>
      </c>
      <c r="F75" s="12">
        <v>5.6</v>
      </c>
      <c r="G75" s="4">
        <f t="shared" si="2"/>
        <v>840</v>
      </c>
      <c r="H75" s="6" t="s">
        <v>13</v>
      </c>
    </row>
    <row r="76" ht="20" customHeight="1" spans="1:8">
      <c r="A76" s="4">
        <v>74</v>
      </c>
      <c r="B76" s="4" t="s">
        <v>116</v>
      </c>
      <c r="C76" s="4" t="s">
        <v>157</v>
      </c>
      <c r="D76" s="12" t="s">
        <v>158</v>
      </c>
      <c r="E76" s="5" t="s">
        <v>159</v>
      </c>
      <c r="F76" s="12">
        <v>5.5</v>
      </c>
      <c r="G76" s="4">
        <f t="shared" si="2"/>
        <v>825</v>
      </c>
      <c r="H76" s="6" t="s">
        <v>13</v>
      </c>
    </row>
    <row r="77" ht="20" customHeight="1" spans="1:8">
      <c r="A77" s="4">
        <v>75</v>
      </c>
      <c r="B77" s="4" t="s">
        <v>116</v>
      </c>
      <c r="C77" s="4" t="s">
        <v>160</v>
      </c>
      <c r="D77" s="12" t="s">
        <v>51</v>
      </c>
      <c r="E77" s="5" t="s">
        <v>136</v>
      </c>
      <c r="F77" s="12">
        <v>4</v>
      </c>
      <c r="G77" s="4">
        <f t="shared" si="2"/>
        <v>600</v>
      </c>
      <c r="H77" s="6" t="s">
        <v>13</v>
      </c>
    </row>
    <row r="78" ht="20" customHeight="1" spans="1:8">
      <c r="A78" s="4">
        <v>76</v>
      </c>
      <c r="B78" s="4" t="s">
        <v>116</v>
      </c>
      <c r="C78" s="4" t="s">
        <v>161</v>
      </c>
      <c r="D78" s="12" t="s">
        <v>18</v>
      </c>
      <c r="E78" s="5" t="s">
        <v>91</v>
      </c>
      <c r="F78" s="12">
        <v>2.1</v>
      </c>
      <c r="G78" s="4">
        <f t="shared" si="2"/>
        <v>315</v>
      </c>
      <c r="H78" s="6" t="s">
        <v>13</v>
      </c>
    </row>
    <row r="79" ht="20" customHeight="1" spans="1:8">
      <c r="A79" s="4">
        <v>77</v>
      </c>
      <c r="B79" s="4" t="s">
        <v>116</v>
      </c>
      <c r="C79" s="4" t="s">
        <v>162</v>
      </c>
      <c r="D79" s="12" t="s">
        <v>163</v>
      </c>
      <c r="E79" s="5" t="s">
        <v>77</v>
      </c>
      <c r="F79" s="12">
        <v>5.6</v>
      </c>
      <c r="G79" s="4">
        <f t="shared" si="2"/>
        <v>840</v>
      </c>
      <c r="H79" s="6" t="s">
        <v>13</v>
      </c>
    </row>
    <row r="80" ht="20" customHeight="1" spans="1:8">
      <c r="A80" s="4">
        <v>78</v>
      </c>
      <c r="B80" s="4" t="s">
        <v>116</v>
      </c>
      <c r="C80" s="4" t="s">
        <v>164</v>
      </c>
      <c r="D80" s="12" t="s">
        <v>21</v>
      </c>
      <c r="E80" s="5" t="s">
        <v>149</v>
      </c>
      <c r="F80" s="12">
        <v>5.6</v>
      </c>
      <c r="G80" s="4">
        <f t="shared" si="2"/>
        <v>840</v>
      </c>
      <c r="H80" s="6" t="s">
        <v>13</v>
      </c>
    </row>
    <row r="81" ht="20" customHeight="1" spans="1:8">
      <c r="A81" s="4">
        <v>79</v>
      </c>
      <c r="B81" s="4" t="s">
        <v>116</v>
      </c>
      <c r="C81" s="4" t="s">
        <v>165</v>
      </c>
      <c r="D81" s="12" t="s">
        <v>79</v>
      </c>
      <c r="E81" s="5" t="s">
        <v>139</v>
      </c>
      <c r="F81" s="12">
        <v>7.5</v>
      </c>
      <c r="G81" s="4">
        <f t="shared" si="2"/>
        <v>1125</v>
      </c>
      <c r="H81" s="6" t="s">
        <v>13</v>
      </c>
    </row>
    <row r="82" ht="20" customHeight="1" spans="1:8">
      <c r="A82" s="4">
        <v>80</v>
      </c>
      <c r="B82" s="4" t="s">
        <v>116</v>
      </c>
      <c r="C82" s="4" t="s">
        <v>166</v>
      </c>
      <c r="D82" s="12" t="s">
        <v>104</v>
      </c>
      <c r="E82" s="5" t="s">
        <v>145</v>
      </c>
      <c r="F82" s="12">
        <v>4.5</v>
      </c>
      <c r="G82" s="4">
        <f t="shared" si="2"/>
        <v>675</v>
      </c>
      <c r="H82" s="6" t="s">
        <v>13</v>
      </c>
    </row>
    <row r="83" ht="20" customHeight="1" spans="1:8">
      <c r="A83" s="4">
        <v>81</v>
      </c>
      <c r="B83" s="4" t="s">
        <v>116</v>
      </c>
      <c r="C83" s="4" t="s">
        <v>167</v>
      </c>
      <c r="D83" s="12" t="s">
        <v>168</v>
      </c>
      <c r="E83" s="5" t="s">
        <v>40</v>
      </c>
      <c r="F83" s="12">
        <v>4</v>
      </c>
      <c r="G83" s="4">
        <f t="shared" si="2"/>
        <v>600</v>
      </c>
      <c r="H83" s="6" t="s">
        <v>13</v>
      </c>
    </row>
    <row r="84" ht="20" customHeight="1" spans="1:8">
      <c r="A84" s="4">
        <v>82</v>
      </c>
      <c r="B84" s="4" t="s">
        <v>116</v>
      </c>
      <c r="C84" s="4" t="s">
        <v>169</v>
      </c>
      <c r="D84" s="12" t="s">
        <v>51</v>
      </c>
      <c r="E84" s="5" t="s">
        <v>170</v>
      </c>
      <c r="F84" s="12">
        <v>5</v>
      </c>
      <c r="G84" s="4">
        <f t="shared" si="2"/>
        <v>750</v>
      </c>
      <c r="H84" s="6" t="s">
        <v>13</v>
      </c>
    </row>
    <row r="85" ht="20" customHeight="1" spans="1:8">
      <c r="A85" s="4">
        <v>83</v>
      </c>
      <c r="B85" s="4" t="s">
        <v>171</v>
      </c>
      <c r="C85" s="4" t="s">
        <v>172</v>
      </c>
      <c r="D85" s="12" t="s">
        <v>18</v>
      </c>
      <c r="E85" s="5" t="s">
        <v>173</v>
      </c>
      <c r="F85" s="12">
        <v>2</v>
      </c>
      <c r="G85" s="4">
        <f t="shared" si="2"/>
        <v>300</v>
      </c>
      <c r="H85" s="6" t="s">
        <v>13</v>
      </c>
    </row>
    <row r="86" ht="20" customHeight="1" spans="1:8">
      <c r="A86" s="4">
        <v>84</v>
      </c>
      <c r="B86" s="4" t="s">
        <v>171</v>
      </c>
      <c r="C86" s="4" t="s">
        <v>174</v>
      </c>
      <c r="D86" s="12" t="s">
        <v>21</v>
      </c>
      <c r="E86" s="5" t="s">
        <v>16</v>
      </c>
      <c r="F86" s="12">
        <v>7</v>
      </c>
      <c r="G86" s="4">
        <f t="shared" si="2"/>
        <v>1050</v>
      </c>
      <c r="H86" s="6" t="s">
        <v>13</v>
      </c>
    </row>
    <row r="87" ht="20" customHeight="1" spans="1:8">
      <c r="A87" s="4">
        <v>85</v>
      </c>
      <c r="B87" s="4" t="s">
        <v>171</v>
      </c>
      <c r="C87" s="4" t="s">
        <v>175</v>
      </c>
      <c r="D87" s="12" t="s">
        <v>27</v>
      </c>
      <c r="E87" s="5" t="s">
        <v>136</v>
      </c>
      <c r="F87" s="12">
        <v>2</v>
      </c>
      <c r="G87" s="4">
        <f t="shared" si="2"/>
        <v>300</v>
      </c>
      <c r="H87" s="6" t="s">
        <v>13</v>
      </c>
    </row>
    <row r="88" ht="20" customHeight="1" spans="1:8">
      <c r="A88" s="4">
        <v>86</v>
      </c>
      <c r="B88" s="4" t="s">
        <v>171</v>
      </c>
      <c r="C88" s="4" t="s">
        <v>176</v>
      </c>
      <c r="D88" s="12" t="s">
        <v>121</v>
      </c>
      <c r="E88" s="5" t="s">
        <v>149</v>
      </c>
      <c r="F88" s="12">
        <v>14.9</v>
      </c>
      <c r="G88" s="4">
        <f t="shared" si="2"/>
        <v>2235</v>
      </c>
      <c r="H88" s="6" t="s">
        <v>13</v>
      </c>
    </row>
    <row r="89" ht="20" customHeight="1" spans="1:8">
      <c r="A89" s="4">
        <v>87</v>
      </c>
      <c r="B89" s="4" t="s">
        <v>177</v>
      </c>
      <c r="C89" s="4" t="s">
        <v>178</v>
      </c>
      <c r="D89" s="12" t="s">
        <v>18</v>
      </c>
      <c r="E89" s="5" t="s">
        <v>40</v>
      </c>
      <c r="F89" s="12">
        <v>4.5</v>
      </c>
      <c r="G89" s="4">
        <f t="shared" si="2"/>
        <v>675</v>
      </c>
      <c r="H89" s="6" t="s">
        <v>13</v>
      </c>
    </row>
    <row r="90" ht="20" customHeight="1" spans="1:8">
      <c r="A90" s="4">
        <v>88</v>
      </c>
      <c r="B90" s="4" t="s">
        <v>171</v>
      </c>
      <c r="C90" s="4" t="s">
        <v>179</v>
      </c>
      <c r="D90" s="12" t="s">
        <v>27</v>
      </c>
      <c r="E90" s="5" t="s">
        <v>149</v>
      </c>
      <c r="F90" s="12">
        <v>5.2</v>
      </c>
      <c r="G90" s="4">
        <f t="shared" si="2"/>
        <v>780</v>
      </c>
      <c r="H90" s="6" t="s">
        <v>13</v>
      </c>
    </row>
    <row r="91" ht="20" customHeight="1" spans="1:8">
      <c r="A91" s="4">
        <v>89</v>
      </c>
      <c r="B91" s="4" t="s">
        <v>177</v>
      </c>
      <c r="C91" s="4" t="s">
        <v>180</v>
      </c>
      <c r="D91" s="12" t="s">
        <v>18</v>
      </c>
      <c r="E91" s="5" t="s">
        <v>136</v>
      </c>
      <c r="F91" s="12">
        <v>12.5</v>
      </c>
      <c r="G91" s="4">
        <f t="shared" si="2"/>
        <v>1875</v>
      </c>
      <c r="H91" s="6" t="s">
        <v>60</v>
      </c>
    </row>
    <row r="92" ht="20" customHeight="1" spans="1:8">
      <c r="A92" s="4">
        <v>90</v>
      </c>
      <c r="B92" s="4" t="s">
        <v>171</v>
      </c>
      <c r="C92" s="4" t="s">
        <v>181</v>
      </c>
      <c r="D92" s="12" t="s">
        <v>21</v>
      </c>
      <c r="E92" s="5" t="s">
        <v>170</v>
      </c>
      <c r="F92" s="12">
        <v>1.2</v>
      </c>
      <c r="G92" s="4">
        <f t="shared" si="2"/>
        <v>180</v>
      </c>
      <c r="H92" s="6" t="s">
        <v>13</v>
      </c>
    </row>
    <row r="93" ht="20" customHeight="1" spans="1:8">
      <c r="A93" s="4">
        <v>91</v>
      </c>
      <c r="B93" s="4" t="s">
        <v>177</v>
      </c>
      <c r="C93" s="4" t="s">
        <v>182</v>
      </c>
      <c r="D93" s="12" t="s">
        <v>121</v>
      </c>
      <c r="E93" s="5" t="s">
        <v>82</v>
      </c>
      <c r="F93" s="12">
        <v>8</v>
      </c>
      <c r="G93" s="4">
        <f t="shared" si="2"/>
        <v>1200</v>
      </c>
      <c r="H93" s="6" t="s">
        <v>13</v>
      </c>
    </row>
    <row r="94" ht="20" customHeight="1" spans="1:8">
      <c r="A94" s="4">
        <v>92</v>
      </c>
      <c r="B94" s="4" t="s">
        <v>171</v>
      </c>
      <c r="C94" s="4" t="s">
        <v>183</v>
      </c>
      <c r="D94" s="12" t="s">
        <v>51</v>
      </c>
      <c r="E94" s="5" t="s">
        <v>184</v>
      </c>
      <c r="F94" s="12">
        <v>7.3</v>
      </c>
      <c r="G94" s="4">
        <f t="shared" si="2"/>
        <v>1095</v>
      </c>
      <c r="H94" s="6" t="s">
        <v>60</v>
      </c>
    </row>
    <row r="95" ht="20" customHeight="1" spans="1:8">
      <c r="A95" s="4">
        <v>93</v>
      </c>
      <c r="B95" s="4" t="s">
        <v>171</v>
      </c>
      <c r="C95" s="4" t="s">
        <v>185</v>
      </c>
      <c r="D95" s="12" t="s">
        <v>18</v>
      </c>
      <c r="E95" s="5" t="s">
        <v>186</v>
      </c>
      <c r="F95" s="12">
        <v>5</v>
      </c>
      <c r="G95" s="4">
        <f t="shared" si="2"/>
        <v>750</v>
      </c>
      <c r="H95" s="6" t="s">
        <v>13</v>
      </c>
    </row>
    <row r="96" ht="20" customHeight="1" spans="1:8">
      <c r="A96" s="4">
        <v>94</v>
      </c>
      <c r="B96" s="4" t="s">
        <v>177</v>
      </c>
      <c r="C96" s="4" t="s">
        <v>187</v>
      </c>
      <c r="D96" s="12" t="s">
        <v>51</v>
      </c>
      <c r="E96" s="5" t="s">
        <v>136</v>
      </c>
      <c r="F96" s="12">
        <v>2.1</v>
      </c>
      <c r="G96" s="4">
        <f t="shared" si="2"/>
        <v>315</v>
      </c>
      <c r="H96" s="6" t="s">
        <v>13</v>
      </c>
    </row>
    <row r="97" ht="20" customHeight="1" spans="1:8">
      <c r="A97" s="4">
        <v>95</v>
      </c>
      <c r="B97" s="4" t="s">
        <v>177</v>
      </c>
      <c r="C97" s="4" t="s">
        <v>188</v>
      </c>
      <c r="D97" s="12" t="s">
        <v>51</v>
      </c>
      <c r="E97" s="5" t="s">
        <v>136</v>
      </c>
      <c r="F97" s="12">
        <v>3.4</v>
      </c>
      <c r="G97" s="4">
        <f t="shared" si="2"/>
        <v>510</v>
      </c>
      <c r="H97" s="6" t="s">
        <v>13</v>
      </c>
    </row>
    <row r="98" ht="20" customHeight="1" spans="1:8">
      <c r="A98" s="4">
        <v>96</v>
      </c>
      <c r="B98" s="4" t="s">
        <v>177</v>
      </c>
      <c r="C98" s="4" t="s">
        <v>189</v>
      </c>
      <c r="D98" s="12" t="s">
        <v>104</v>
      </c>
      <c r="E98" s="5" t="s">
        <v>136</v>
      </c>
      <c r="F98" s="12">
        <v>12.8</v>
      </c>
      <c r="G98" s="4">
        <f t="shared" si="2"/>
        <v>1920</v>
      </c>
      <c r="H98" s="6" t="s">
        <v>13</v>
      </c>
    </row>
    <row r="99" ht="20" customHeight="1" spans="1:8">
      <c r="A99" s="4">
        <v>97</v>
      </c>
      <c r="B99" s="4" t="s">
        <v>190</v>
      </c>
      <c r="C99" s="4" t="s">
        <v>191</v>
      </c>
      <c r="D99" s="12" t="s">
        <v>58</v>
      </c>
      <c r="E99" s="5" t="s">
        <v>124</v>
      </c>
      <c r="F99" s="12">
        <v>6</v>
      </c>
      <c r="G99" s="4">
        <f t="shared" si="2"/>
        <v>900</v>
      </c>
      <c r="H99" s="6" t="s">
        <v>13</v>
      </c>
    </row>
    <row r="100" ht="20" customHeight="1" spans="1:8">
      <c r="A100" s="4">
        <v>98</v>
      </c>
      <c r="B100" s="4" t="s">
        <v>171</v>
      </c>
      <c r="C100" s="4" t="s">
        <v>192</v>
      </c>
      <c r="D100" s="12" t="s">
        <v>101</v>
      </c>
      <c r="E100" s="5" t="s">
        <v>193</v>
      </c>
      <c r="F100" s="12">
        <v>3</v>
      </c>
      <c r="G100" s="4">
        <f t="shared" ref="G100:G131" si="3">F100*150</f>
        <v>450</v>
      </c>
      <c r="H100" s="6" t="s">
        <v>13</v>
      </c>
    </row>
    <row r="101" ht="20" customHeight="1" spans="1:8">
      <c r="A101" s="4">
        <v>99</v>
      </c>
      <c r="B101" s="4" t="s">
        <v>171</v>
      </c>
      <c r="C101" s="4" t="s">
        <v>194</v>
      </c>
      <c r="D101" s="12" t="s">
        <v>30</v>
      </c>
      <c r="E101" s="5" t="s">
        <v>54</v>
      </c>
      <c r="F101" s="12">
        <v>4.5</v>
      </c>
      <c r="G101" s="4">
        <f t="shared" si="3"/>
        <v>675</v>
      </c>
      <c r="H101" s="6" t="s">
        <v>13</v>
      </c>
    </row>
    <row r="102" ht="20" customHeight="1" spans="1:8">
      <c r="A102" s="4">
        <v>100</v>
      </c>
      <c r="B102" s="4" t="s">
        <v>171</v>
      </c>
      <c r="C102" s="4" t="s">
        <v>195</v>
      </c>
      <c r="D102" s="12" t="s">
        <v>51</v>
      </c>
      <c r="E102" s="5" t="s">
        <v>59</v>
      </c>
      <c r="F102" s="12">
        <v>4</v>
      </c>
      <c r="G102" s="4">
        <f t="shared" si="3"/>
        <v>600</v>
      </c>
      <c r="H102" s="6" t="s">
        <v>13</v>
      </c>
    </row>
    <row r="103" ht="20" customHeight="1" spans="1:8">
      <c r="A103" s="4">
        <v>101</v>
      </c>
      <c r="B103" s="4" t="s">
        <v>171</v>
      </c>
      <c r="C103" s="4" t="s">
        <v>196</v>
      </c>
      <c r="D103" s="12" t="s">
        <v>197</v>
      </c>
      <c r="E103" s="5" t="s">
        <v>49</v>
      </c>
      <c r="F103" s="12">
        <v>6.5</v>
      </c>
      <c r="G103" s="4">
        <f t="shared" si="3"/>
        <v>975</v>
      </c>
      <c r="H103" s="6" t="s">
        <v>13</v>
      </c>
    </row>
    <row r="104" ht="20" customHeight="1" spans="1:8">
      <c r="A104" s="4">
        <v>102</v>
      </c>
      <c r="B104" s="4" t="s">
        <v>171</v>
      </c>
      <c r="C104" s="4" t="s">
        <v>198</v>
      </c>
      <c r="D104" s="12" t="s">
        <v>27</v>
      </c>
      <c r="E104" s="5" t="s">
        <v>199</v>
      </c>
      <c r="F104" s="12">
        <v>3.1</v>
      </c>
      <c r="G104" s="4">
        <f t="shared" si="3"/>
        <v>465</v>
      </c>
      <c r="H104" s="6" t="s">
        <v>13</v>
      </c>
    </row>
    <row r="105" ht="20" customHeight="1" spans="1:8">
      <c r="A105" s="4">
        <v>103</v>
      </c>
      <c r="B105" s="4" t="s">
        <v>171</v>
      </c>
      <c r="C105" s="4" t="s">
        <v>200</v>
      </c>
      <c r="D105" s="12" t="s">
        <v>58</v>
      </c>
      <c r="E105" s="5" t="s">
        <v>145</v>
      </c>
      <c r="F105" s="12">
        <v>5.6</v>
      </c>
      <c r="G105" s="4">
        <f t="shared" si="3"/>
        <v>840</v>
      </c>
      <c r="H105" s="6" t="s">
        <v>13</v>
      </c>
    </row>
    <row r="106" ht="20" customHeight="1" spans="1:8">
      <c r="A106" s="4">
        <v>104</v>
      </c>
      <c r="B106" s="4" t="s">
        <v>177</v>
      </c>
      <c r="C106" s="4" t="s">
        <v>201</v>
      </c>
      <c r="D106" s="12" t="s">
        <v>79</v>
      </c>
      <c r="E106" s="5" t="s">
        <v>170</v>
      </c>
      <c r="F106" s="12">
        <v>4</v>
      </c>
      <c r="G106" s="4">
        <f t="shared" si="3"/>
        <v>600</v>
      </c>
      <c r="H106" s="6" t="s">
        <v>13</v>
      </c>
    </row>
    <row r="107" ht="20" customHeight="1" spans="1:8">
      <c r="A107" s="4">
        <v>105</v>
      </c>
      <c r="B107" s="4" t="s">
        <v>171</v>
      </c>
      <c r="C107" s="4" t="s">
        <v>202</v>
      </c>
      <c r="D107" s="12" t="s">
        <v>30</v>
      </c>
      <c r="E107" s="5" t="s">
        <v>80</v>
      </c>
      <c r="F107" s="12">
        <v>0.5</v>
      </c>
      <c r="G107" s="4">
        <f t="shared" si="3"/>
        <v>75</v>
      </c>
      <c r="H107" s="6" t="s">
        <v>13</v>
      </c>
    </row>
    <row r="108" ht="20" customHeight="1" spans="1:8">
      <c r="A108" s="4">
        <v>106</v>
      </c>
      <c r="B108" s="4" t="s">
        <v>177</v>
      </c>
      <c r="C108" s="4" t="s">
        <v>203</v>
      </c>
      <c r="D108" s="12" t="s">
        <v>30</v>
      </c>
      <c r="E108" s="5" t="s">
        <v>77</v>
      </c>
      <c r="F108" s="12">
        <v>4</v>
      </c>
      <c r="G108" s="4">
        <f t="shared" si="3"/>
        <v>600</v>
      </c>
      <c r="H108" s="6" t="s">
        <v>13</v>
      </c>
    </row>
    <row r="109" ht="20" customHeight="1" spans="1:8">
      <c r="A109" s="4">
        <v>107</v>
      </c>
      <c r="B109" s="4" t="s">
        <v>190</v>
      </c>
      <c r="C109" s="4" t="s">
        <v>204</v>
      </c>
      <c r="D109" s="12" t="s">
        <v>30</v>
      </c>
      <c r="E109" s="5" t="s">
        <v>136</v>
      </c>
      <c r="F109" s="12">
        <v>1</v>
      </c>
      <c r="G109" s="4">
        <f t="shared" si="3"/>
        <v>150</v>
      </c>
      <c r="H109" s="6" t="s">
        <v>13</v>
      </c>
    </row>
    <row r="110" ht="20" customHeight="1" spans="1:8">
      <c r="A110" s="4">
        <v>108</v>
      </c>
      <c r="B110" s="4" t="s">
        <v>177</v>
      </c>
      <c r="C110" s="4" t="s">
        <v>205</v>
      </c>
      <c r="D110" s="12" t="s">
        <v>21</v>
      </c>
      <c r="E110" s="5" t="s">
        <v>49</v>
      </c>
      <c r="F110" s="12">
        <v>15.5</v>
      </c>
      <c r="G110" s="4">
        <f t="shared" si="3"/>
        <v>2325</v>
      </c>
      <c r="H110" s="6" t="s">
        <v>13</v>
      </c>
    </row>
    <row r="111" ht="20" customHeight="1" spans="1:8">
      <c r="A111" s="4">
        <v>109</v>
      </c>
      <c r="B111" s="4" t="s">
        <v>190</v>
      </c>
      <c r="C111" s="4" t="s">
        <v>206</v>
      </c>
      <c r="D111" s="12" t="s">
        <v>30</v>
      </c>
      <c r="E111" s="5" t="s">
        <v>12</v>
      </c>
      <c r="F111" s="12">
        <v>10</v>
      </c>
      <c r="G111" s="4">
        <f t="shared" si="3"/>
        <v>1500</v>
      </c>
      <c r="H111" s="6" t="s">
        <v>13</v>
      </c>
    </row>
    <row r="112" ht="20" customHeight="1" spans="1:8">
      <c r="A112" s="4">
        <v>110</v>
      </c>
      <c r="B112" s="4" t="s">
        <v>171</v>
      </c>
      <c r="C112" s="4" t="s">
        <v>207</v>
      </c>
      <c r="D112" s="12" t="s">
        <v>51</v>
      </c>
      <c r="E112" s="5" t="s">
        <v>136</v>
      </c>
      <c r="F112" s="12">
        <v>3</v>
      </c>
      <c r="G112" s="4">
        <f t="shared" si="3"/>
        <v>450</v>
      </c>
      <c r="H112" s="6" t="s">
        <v>13</v>
      </c>
    </row>
    <row r="113" ht="20" customHeight="1" spans="1:8">
      <c r="A113" s="4">
        <v>111</v>
      </c>
      <c r="B113" s="4" t="s">
        <v>171</v>
      </c>
      <c r="C113" s="4" t="s">
        <v>208</v>
      </c>
      <c r="D113" s="12" t="s">
        <v>209</v>
      </c>
      <c r="E113" s="5" t="s">
        <v>77</v>
      </c>
      <c r="F113" s="12">
        <v>5</v>
      </c>
      <c r="G113" s="4">
        <f t="shared" si="3"/>
        <v>750</v>
      </c>
      <c r="H113" s="6" t="s">
        <v>13</v>
      </c>
    </row>
    <row r="114" ht="20" customHeight="1" spans="1:8">
      <c r="A114" s="4">
        <v>112</v>
      </c>
      <c r="B114" s="4" t="s">
        <v>190</v>
      </c>
      <c r="C114" s="4" t="s">
        <v>210</v>
      </c>
      <c r="D114" s="12" t="s">
        <v>21</v>
      </c>
      <c r="E114" s="5" t="s">
        <v>77</v>
      </c>
      <c r="F114" s="12">
        <v>4</v>
      </c>
      <c r="G114" s="4">
        <f t="shared" si="3"/>
        <v>600</v>
      </c>
      <c r="H114" s="6" t="s">
        <v>13</v>
      </c>
    </row>
    <row r="115" ht="20" customHeight="1" spans="1:8">
      <c r="A115" s="4">
        <v>113</v>
      </c>
      <c r="B115" s="4" t="s">
        <v>177</v>
      </c>
      <c r="C115" s="4" t="s">
        <v>211</v>
      </c>
      <c r="D115" s="12" t="s">
        <v>212</v>
      </c>
      <c r="E115" s="5" t="s">
        <v>54</v>
      </c>
      <c r="F115" s="12">
        <v>2</v>
      </c>
      <c r="G115" s="4">
        <f t="shared" si="3"/>
        <v>300</v>
      </c>
      <c r="H115" s="6" t="s">
        <v>13</v>
      </c>
    </row>
    <row r="116" ht="20" customHeight="1" spans="1:8">
      <c r="A116" s="4">
        <v>114</v>
      </c>
      <c r="B116" s="4" t="s">
        <v>177</v>
      </c>
      <c r="C116" s="4" t="s">
        <v>213</v>
      </c>
      <c r="D116" s="12" t="s">
        <v>214</v>
      </c>
      <c r="E116" s="5" t="s">
        <v>215</v>
      </c>
      <c r="F116" s="12">
        <v>6</v>
      </c>
      <c r="G116" s="4">
        <f t="shared" si="3"/>
        <v>900</v>
      </c>
      <c r="H116" s="6" t="s">
        <v>13</v>
      </c>
    </row>
    <row r="117" ht="20" customHeight="1" spans="1:8">
      <c r="A117" s="4">
        <v>115</v>
      </c>
      <c r="B117" s="4" t="s">
        <v>177</v>
      </c>
      <c r="C117" s="4" t="s">
        <v>216</v>
      </c>
      <c r="D117" s="12" t="s">
        <v>21</v>
      </c>
      <c r="E117" s="5" t="s">
        <v>63</v>
      </c>
      <c r="F117" s="12">
        <v>3</v>
      </c>
      <c r="G117" s="4">
        <f t="shared" si="3"/>
        <v>450</v>
      </c>
      <c r="H117" s="6" t="s">
        <v>13</v>
      </c>
    </row>
    <row r="118" ht="20" customHeight="1" spans="1:8">
      <c r="A118" s="4">
        <v>116</v>
      </c>
      <c r="B118" s="4" t="s">
        <v>171</v>
      </c>
      <c r="C118" s="4" t="s">
        <v>217</v>
      </c>
      <c r="D118" s="12" t="s">
        <v>104</v>
      </c>
      <c r="E118" s="5" t="s">
        <v>218</v>
      </c>
      <c r="F118" s="12">
        <v>2</v>
      </c>
      <c r="G118" s="4">
        <f t="shared" si="3"/>
        <v>300</v>
      </c>
      <c r="H118" s="6" t="s">
        <v>13</v>
      </c>
    </row>
    <row r="119" ht="20" customHeight="1" spans="1:8">
      <c r="A119" s="4">
        <v>117</v>
      </c>
      <c r="B119" s="4" t="s">
        <v>171</v>
      </c>
      <c r="C119" s="4" t="s">
        <v>219</v>
      </c>
      <c r="D119" s="12" t="s">
        <v>79</v>
      </c>
      <c r="E119" s="5" t="s">
        <v>54</v>
      </c>
      <c r="F119" s="12">
        <v>2.5</v>
      </c>
      <c r="G119" s="4">
        <f t="shared" si="3"/>
        <v>375</v>
      </c>
      <c r="H119" s="6" t="s">
        <v>13</v>
      </c>
    </row>
    <row r="120" ht="20" customHeight="1" spans="1:8">
      <c r="A120" s="4">
        <v>118</v>
      </c>
      <c r="B120" s="4" t="s">
        <v>171</v>
      </c>
      <c r="C120" s="4" t="s">
        <v>220</v>
      </c>
      <c r="D120" s="12" t="s">
        <v>27</v>
      </c>
      <c r="E120" s="5" t="s">
        <v>149</v>
      </c>
      <c r="F120" s="12">
        <v>2</v>
      </c>
      <c r="G120" s="4">
        <f t="shared" si="3"/>
        <v>300</v>
      </c>
      <c r="H120" s="6" t="s">
        <v>13</v>
      </c>
    </row>
    <row r="121" ht="20" customHeight="1" spans="1:8">
      <c r="A121" s="4">
        <v>119</v>
      </c>
      <c r="B121" s="4" t="s">
        <v>171</v>
      </c>
      <c r="C121" s="4" t="s">
        <v>221</v>
      </c>
      <c r="D121" s="12" t="s">
        <v>85</v>
      </c>
      <c r="E121" s="5" t="s">
        <v>63</v>
      </c>
      <c r="F121" s="12">
        <v>3</v>
      </c>
      <c r="G121" s="4">
        <f t="shared" si="3"/>
        <v>450</v>
      </c>
      <c r="H121" s="6" t="s">
        <v>13</v>
      </c>
    </row>
    <row r="122" ht="20" customHeight="1" spans="1:8">
      <c r="A122" s="4">
        <v>120</v>
      </c>
      <c r="B122" s="4" t="s">
        <v>171</v>
      </c>
      <c r="C122" s="4" t="s">
        <v>222</v>
      </c>
      <c r="D122" s="12" t="s">
        <v>18</v>
      </c>
      <c r="E122" s="5" t="s">
        <v>12</v>
      </c>
      <c r="F122" s="12">
        <v>3.5</v>
      </c>
      <c r="G122" s="4">
        <f t="shared" si="3"/>
        <v>525</v>
      </c>
      <c r="H122" s="6" t="s">
        <v>13</v>
      </c>
    </row>
    <row r="123" ht="20" customHeight="1" spans="1:8">
      <c r="A123" s="4">
        <v>121</v>
      </c>
      <c r="B123" s="4" t="s">
        <v>190</v>
      </c>
      <c r="C123" s="4" t="s">
        <v>223</v>
      </c>
      <c r="D123" s="12" t="s">
        <v>51</v>
      </c>
      <c r="E123" s="5" t="s">
        <v>77</v>
      </c>
      <c r="F123" s="12">
        <v>3.5</v>
      </c>
      <c r="G123" s="4">
        <f t="shared" si="3"/>
        <v>525</v>
      </c>
      <c r="H123" s="6" t="s">
        <v>13</v>
      </c>
    </row>
    <row r="124" ht="20" customHeight="1" spans="1:8">
      <c r="A124" s="4">
        <v>122</v>
      </c>
      <c r="B124" s="4" t="s">
        <v>190</v>
      </c>
      <c r="C124" s="4" t="s">
        <v>224</v>
      </c>
      <c r="D124" s="12" t="s">
        <v>121</v>
      </c>
      <c r="E124" s="5" t="s">
        <v>59</v>
      </c>
      <c r="F124" s="12">
        <v>3</v>
      </c>
      <c r="G124" s="4">
        <f t="shared" si="3"/>
        <v>450</v>
      </c>
      <c r="H124" s="6" t="s">
        <v>13</v>
      </c>
    </row>
    <row r="125" ht="20" customHeight="1" spans="1:8">
      <c r="A125" s="4">
        <v>123</v>
      </c>
      <c r="B125" s="4" t="s">
        <v>190</v>
      </c>
      <c r="C125" s="4" t="s">
        <v>225</v>
      </c>
      <c r="D125" s="12" t="s">
        <v>104</v>
      </c>
      <c r="E125" s="5" t="s">
        <v>77</v>
      </c>
      <c r="F125" s="12">
        <v>5.5</v>
      </c>
      <c r="G125" s="4">
        <f t="shared" si="3"/>
        <v>825</v>
      </c>
      <c r="H125" s="6" t="s">
        <v>13</v>
      </c>
    </row>
    <row r="126" ht="20" customHeight="1" spans="1:8">
      <c r="A126" s="4">
        <v>124</v>
      </c>
      <c r="B126" s="4" t="s">
        <v>190</v>
      </c>
      <c r="C126" s="4" t="s">
        <v>226</v>
      </c>
      <c r="D126" s="12" t="s">
        <v>58</v>
      </c>
      <c r="E126" s="5" t="s">
        <v>136</v>
      </c>
      <c r="F126" s="12">
        <v>12.2</v>
      </c>
      <c r="G126" s="4">
        <f t="shared" si="3"/>
        <v>1830</v>
      </c>
      <c r="H126" s="6" t="s">
        <v>13</v>
      </c>
    </row>
    <row r="127" ht="20" customHeight="1" spans="1:8">
      <c r="A127" s="4">
        <v>125</v>
      </c>
      <c r="B127" s="4" t="s">
        <v>190</v>
      </c>
      <c r="C127" s="4" t="s">
        <v>227</v>
      </c>
      <c r="D127" s="12" t="s">
        <v>58</v>
      </c>
      <c r="E127" s="5" t="s">
        <v>37</v>
      </c>
      <c r="F127" s="12">
        <v>4.5</v>
      </c>
      <c r="G127" s="4">
        <f t="shared" si="3"/>
        <v>675</v>
      </c>
      <c r="H127" s="6" t="s">
        <v>13</v>
      </c>
    </row>
    <row r="128" ht="20" customHeight="1" spans="1:8">
      <c r="A128" s="4">
        <v>126</v>
      </c>
      <c r="B128" s="4" t="s">
        <v>190</v>
      </c>
      <c r="C128" s="4" t="s">
        <v>228</v>
      </c>
      <c r="D128" s="12" t="s">
        <v>18</v>
      </c>
      <c r="E128" s="5" t="s">
        <v>149</v>
      </c>
      <c r="F128" s="12">
        <v>3</v>
      </c>
      <c r="G128" s="4">
        <f t="shared" si="3"/>
        <v>450</v>
      </c>
      <c r="H128" s="6" t="s">
        <v>13</v>
      </c>
    </row>
    <row r="129" ht="20" customHeight="1" spans="1:8">
      <c r="A129" s="4">
        <v>127</v>
      </c>
      <c r="B129" s="4" t="s">
        <v>190</v>
      </c>
      <c r="C129" s="4" t="s">
        <v>229</v>
      </c>
      <c r="D129" s="12" t="s">
        <v>21</v>
      </c>
      <c r="E129" s="5" t="s">
        <v>136</v>
      </c>
      <c r="F129" s="12">
        <v>14.5</v>
      </c>
      <c r="G129" s="4">
        <f t="shared" si="3"/>
        <v>2175</v>
      </c>
      <c r="H129" s="6" t="s">
        <v>13</v>
      </c>
    </row>
    <row r="130" ht="20" customHeight="1" spans="1:8">
      <c r="A130" s="4">
        <v>128</v>
      </c>
      <c r="B130" s="4" t="s">
        <v>190</v>
      </c>
      <c r="C130" s="4" t="s">
        <v>230</v>
      </c>
      <c r="D130" s="12" t="s">
        <v>30</v>
      </c>
      <c r="E130" s="5" t="s">
        <v>77</v>
      </c>
      <c r="F130" s="12">
        <v>9</v>
      </c>
      <c r="G130" s="4">
        <f t="shared" si="3"/>
        <v>1350</v>
      </c>
      <c r="H130" s="6" t="s">
        <v>13</v>
      </c>
    </row>
    <row r="131" ht="20" customHeight="1" spans="1:8">
      <c r="A131" s="4">
        <v>129</v>
      </c>
      <c r="B131" s="4" t="s">
        <v>190</v>
      </c>
      <c r="C131" s="4" t="s">
        <v>231</v>
      </c>
      <c r="D131" s="12" t="s">
        <v>121</v>
      </c>
      <c r="E131" s="5" t="s">
        <v>149</v>
      </c>
      <c r="F131" s="12">
        <v>12.4</v>
      </c>
      <c r="G131" s="4">
        <f t="shared" si="3"/>
        <v>1860</v>
      </c>
      <c r="H131" s="6" t="s">
        <v>13</v>
      </c>
    </row>
    <row r="132" ht="20" customHeight="1" spans="1:8">
      <c r="A132" s="4">
        <v>130</v>
      </c>
      <c r="B132" s="4" t="s">
        <v>190</v>
      </c>
      <c r="C132" s="4" t="s">
        <v>232</v>
      </c>
      <c r="D132" s="12" t="s">
        <v>33</v>
      </c>
      <c r="E132" s="5" t="s">
        <v>233</v>
      </c>
      <c r="F132" s="12">
        <v>8.7</v>
      </c>
      <c r="G132" s="4">
        <f t="shared" ref="G132:G162" si="4">F132*150</f>
        <v>1305</v>
      </c>
      <c r="H132" s="6" t="s">
        <v>13</v>
      </c>
    </row>
    <row r="133" ht="20" customHeight="1" spans="1:8">
      <c r="A133" s="4">
        <v>131</v>
      </c>
      <c r="B133" s="4" t="s">
        <v>177</v>
      </c>
      <c r="C133" s="4" t="s">
        <v>234</v>
      </c>
      <c r="D133" s="12" t="s">
        <v>85</v>
      </c>
      <c r="E133" s="5" t="s">
        <v>235</v>
      </c>
      <c r="F133" s="12">
        <v>9</v>
      </c>
      <c r="G133" s="4">
        <f t="shared" si="4"/>
        <v>1350</v>
      </c>
      <c r="H133" s="6" t="s">
        <v>13</v>
      </c>
    </row>
    <row r="134" ht="20" customHeight="1" spans="1:8">
      <c r="A134" s="4">
        <v>132</v>
      </c>
      <c r="B134" s="4" t="s">
        <v>190</v>
      </c>
      <c r="C134" s="4" t="s">
        <v>236</v>
      </c>
      <c r="D134" s="12" t="s">
        <v>21</v>
      </c>
      <c r="E134" s="5" t="s">
        <v>63</v>
      </c>
      <c r="F134" s="12">
        <v>4</v>
      </c>
      <c r="G134" s="4">
        <f t="shared" si="4"/>
        <v>600</v>
      </c>
      <c r="H134" s="6" t="s">
        <v>13</v>
      </c>
    </row>
    <row r="135" ht="20" customHeight="1" spans="1:8">
      <c r="A135" s="4">
        <v>133</v>
      </c>
      <c r="B135" s="4" t="s">
        <v>190</v>
      </c>
      <c r="C135" s="4" t="s">
        <v>237</v>
      </c>
      <c r="D135" s="12" t="s">
        <v>27</v>
      </c>
      <c r="E135" s="5" t="s">
        <v>238</v>
      </c>
      <c r="F135" s="12">
        <v>1.5</v>
      </c>
      <c r="G135" s="4">
        <f t="shared" si="4"/>
        <v>225</v>
      </c>
      <c r="H135" s="6" t="s">
        <v>13</v>
      </c>
    </row>
    <row r="136" ht="20" customHeight="1" spans="1:8">
      <c r="A136" s="4">
        <v>134</v>
      </c>
      <c r="B136" s="4" t="s">
        <v>190</v>
      </c>
      <c r="C136" s="4" t="s">
        <v>239</v>
      </c>
      <c r="D136" s="12" t="s">
        <v>18</v>
      </c>
      <c r="E136" s="5" t="s">
        <v>56</v>
      </c>
      <c r="F136" s="12">
        <v>4.7</v>
      </c>
      <c r="G136" s="4">
        <f t="shared" si="4"/>
        <v>705</v>
      </c>
      <c r="H136" s="6" t="s">
        <v>13</v>
      </c>
    </row>
    <row r="137" ht="20" customHeight="1" spans="1:8">
      <c r="A137" s="4">
        <v>135</v>
      </c>
      <c r="B137" s="4" t="s">
        <v>190</v>
      </c>
      <c r="C137" s="4" t="s">
        <v>240</v>
      </c>
      <c r="D137" s="12" t="s">
        <v>27</v>
      </c>
      <c r="E137" s="5" t="s">
        <v>218</v>
      </c>
      <c r="F137" s="12">
        <v>4</v>
      </c>
      <c r="G137" s="4">
        <f t="shared" si="4"/>
        <v>600</v>
      </c>
      <c r="H137" s="6" t="s">
        <v>13</v>
      </c>
    </row>
    <row r="138" ht="20" customHeight="1" spans="1:8">
      <c r="A138" s="4">
        <v>136</v>
      </c>
      <c r="B138" s="4" t="s">
        <v>190</v>
      </c>
      <c r="C138" s="4" t="s">
        <v>241</v>
      </c>
      <c r="D138" s="12" t="s">
        <v>21</v>
      </c>
      <c r="E138" s="5" t="s">
        <v>136</v>
      </c>
      <c r="F138" s="12">
        <v>6</v>
      </c>
      <c r="G138" s="4">
        <f t="shared" si="4"/>
        <v>900</v>
      </c>
      <c r="H138" s="6" t="s">
        <v>13</v>
      </c>
    </row>
    <row r="139" ht="20" customHeight="1" spans="1:8">
      <c r="A139" s="4">
        <v>137</v>
      </c>
      <c r="B139" s="4" t="s">
        <v>190</v>
      </c>
      <c r="C139" s="4" t="s">
        <v>242</v>
      </c>
      <c r="D139" s="12" t="s">
        <v>51</v>
      </c>
      <c r="E139" s="5" t="s">
        <v>243</v>
      </c>
      <c r="F139" s="12">
        <v>1.2</v>
      </c>
      <c r="G139" s="4">
        <f t="shared" si="4"/>
        <v>180</v>
      </c>
      <c r="H139" s="6" t="s">
        <v>13</v>
      </c>
    </row>
    <row r="140" ht="20" customHeight="1" spans="1:8">
      <c r="A140" s="4">
        <v>138</v>
      </c>
      <c r="B140" s="4" t="s">
        <v>190</v>
      </c>
      <c r="C140" s="4" t="s">
        <v>244</v>
      </c>
      <c r="D140" s="12" t="s">
        <v>21</v>
      </c>
      <c r="E140" s="5" t="s">
        <v>63</v>
      </c>
      <c r="F140" s="12">
        <v>5</v>
      </c>
      <c r="G140" s="4">
        <f t="shared" si="4"/>
        <v>750</v>
      </c>
      <c r="H140" s="6" t="s">
        <v>13</v>
      </c>
    </row>
    <row r="141" ht="20" customHeight="1" spans="1:8">
      <c r="A141" s="4">
        <v>139</v>
      </c>
      <c r="B141" s="4" t="s">
        <v>177</v>
      </c>
      <c r="C141" s="4" t="s">
        <v>245</v>
      </c>
      <c r="D141" s="12" t="s">
        <v>121</v>
      </c>
      <c r="E141" s="5" t="s">
        <v>54</v>
      </c>
      <c r="F141" s="12">
        <v>5</v>
      </c>
      <c r="G141" s="4">
        <f t="shared" si="4"/>
        <v>750</v>
      </c>
      <c r="H141" s="6" t="s">
        <v>13</v>
      </c>
    </row>
    <row r="142" ht="20" customHeight="1" spans="1:8">
      <c r="A142" s="4">
        <v>140</v>
      </c>
      <c r="B142" s="4" t="s">
        <v>190</v>
      </c>
      <c r="C142" s="4" t="s">
        <v>246</v>
      </c>
      <c r="D142" s="12" t="s">
        <v>51</v>
      </c>
      <c r="E142" s="5" t="s">
        <v>49</v>
      </c>
      <c r="F142" s="12">
        <v>5</v>
      </c>
      <c r="G142" s="4">
        <f t="shared" si="4"/>
        <v>750</v>
      </c>
      <c r="H142" s="6" t="s">
        <v>13</v>
      </c>
    </row>
    <row r="143" ht="20" customHeight="1" spans="1:8">
      <c r="A143" s="4">
        <v>141</v>
      </c>
      <c r="B143" s="4" t="s">
        <v>177</v>
      </c>
      <c r="C143" s="4" t="s">
        <v>247</v>
      </c>
      <c r="D143" s="12" t="s">
        <v>79</v>
      </c>
      <c r="E143" s="5" t="s">
        <v>40</v>
      </c>
      <c r="F143" s="12">
        <v>2.6</v>
      </c>
      <c r="G143" s="4">
        <f t="shared" si="4"/>
        <v>390</v>
      </c>
      <c r="H143" s="6" t="s">
        <v>13</v>
      </c>
    </row>
    <row r="144" ht="20" customHeight="1" spans="1:8">
      <c r="A144" s="4">
        <v>142</v>
      </c>
      <c r="B144" s="4" t="s">
        <v>177</v>
      </c>
      <c r="C144" s="4" t="s">
        <v>248</v>
      </c>
      <c r="D144" s="12" t="s">
        <v>58</v>
      </c>
      <c r="E144" s="5" t="s">
        <v>249</v>
      </c>
      <c r="F144" s="12">
        <v>3</v>
      </c>
      <c r="G144" s="4">
        <f t="shared" si="4"/>
        <v>450</v>
      </c>
      <c r="H144" s="6" t="s">
        <v>13</v>
      </c>
    </row>
    <row r="145" ht="20" customHeight="1" spans="1:8">
      <c r="A145" s="4">
        <v>143</v>
      </c>
      <c r="B145" s="4" t="s">
        <v>171</v>
      </c>
      <c r="C145" s="4" t="s">
        <v>250</v>
      </c>
      <c r="D145" s="12" t="s">
        <v>51</v>
      </c>
      <c r="E145" s="5" t="s">
        <v>77</v>
      </c>
      <c r="F145" s="12">
        <v>3</v>
      </c>
      <c r="G145" s="4">
        <f t="shared" si="4"/>
        <v>450</v>
      </c>
      <c r="H145" s="6" t="s">
        <v>13</v>
      </c>
    </row>
    <row r="146" ht="20" customHeight="1" spans="1:8">
      <c r="A146" s="4">
        <v>144</v>
      </c>
      <c r="B146" s="4" t="s">
        <v>171</v>
      </c>
      <c r="C146" s="4" t="s">
        <v>251</v>
      </c>
      <c r="D146" s="12" t="s">
        <v>18</v>
      </c>
      <c r="E146" s="5" t="s">
        <v>77</v>
      </c>
      <c r="F146" s="12">
        <v>6</v>
      </c>
      <c r="G146" s="4">
        <f t="shared" si="4"/>
        <v>900</v>
      </c>
      <c r="H146" s="6" t="s">
        <v>13</v>
      </c>
    </row>
    <row r="147" ht="20" customHeight="1" spans="1:8">
      <c r="A147" s="4">
        <v>145</v>
      </c>
      <c r="B147" s="4" t="s">
        <v>190</v>
      </c>
      <c r="C147" s="4" t="s">
        <v>252</v>
      </c>
      <c r="D147" s="12" t="s">
        <v>79</v>
      </c>
      <c r="E147" s="5" t="s">
        <v>253</v>
      </c>
      <c r="F147" s="12">
        <v>10</v>
      </c>
      <c r="G147" s="4">
        <f t="shared" si="4"/>
        <v>1500</v>
      </c>
      <c r="H147" s="6" t="s">
        <v>13</v>
      </c>
    </row>
    <row r="148" ht="20" customHeight="1" spans="1:8">
      <c r="A148" s="4">
        <v>146</v>
      </c>
      <c r="B148" s="4" t="s">
        <v>171</v>
      </c>
      <c r="C148" s="4" t="s">
        <v>254</v>
      </c>
      <c r="D148" s="12" t="s">
        <v>121</v>
      </c>
      <c r="E148" s="5" t="s">
        <v>16</v>
      </c>
      <c r="F148" s="12">
        <v>4</v>
      </c>
      <c r="G148" s="4">
        <f t="shared" si="4"/>
        <v>600</v>
      </c>
      <c r="H148" s="6" t="s">
        <v>13</v>
      </c>
    </row>
    <row r="149" ht="20" customHeight="1" spans="1:8">
      <c r="A149" s="4">
        <v>147</v>
      </c>
      <c r="B149" s="4" t="s">
        <v>177</v>
      </c>
      <c r="C149" s="4" t="s">
        <v>255</v>
      </c>
      <c r="D149" s="12" t="s">
        <v>58</v>
      </c>
      <c r="E149" s="5" t="s">
        <v>63</v>
      </c>
      <c r="F149" s="12">
        <v>4</v>
      </c>
      <c r="G149" s="4">
        <f t="shared" si="4"/>
        <v>600</v>
      </c>
      <c r="H149" s="6" t="s">
        <v>13</v>
      </c>
    </row>
    <row r="150" ht="20" customHeight="1" spans="1:8">
      <c r="A150" s="4">
        <v>148</v>
      </c>
      <c r="B150" s="4" t="s">
        <v>177</v>
      </c>
      <c r="C150" s="4" t="s">
        <v>256</v>
      </c>
      <c r="D150" s="12" t="s">
        <v>79</v>
      </c>
      <c r="E150" s="5" t="s">
        <v>170</v>
      </c>
      <c r="F150" s="12">
        <v>5</v>
      </c>
      <c r="G150" s="4">
        <f t="shared" si="4"/>
        <v>750</v>
      </c>
      <c r="H150" s="6" t="s">
        <v>13</v>
      </c>
    </row>
    <row r="151" ht="20" customHeight="1" spans="1:8">
      <c r="A151" s="4">
        <v>149</v>
      </c>
      <c r="B151" s="4" t="s">
        <v>171</v>
      </c>
      <c r="C151" s="4" t="s">
        <v>257</v>
      </c>
      <c r="D151" s="12" t="s">
        <v>85</v>
      </c>
      <c r="E151" s="5" t="s">
        <v>59</v>
      </c>
      <c r="F151" s="12">
        <v>6</v>
      </c>
      <c r="G151" s="4">
        <f t="shared" si="4"/>
        <v>900</v>
      </c>
      <c r="H151" s="6" t="s">
        <v>13</v>
      </c>
    </row>
    <row r="152" ht="20" customHeight="1" spans="1:8">
      <c r="A152" s="4">
        <v>150</v>
      </c>
      <c r="B152" s="4" t="s">
        <v>171</v>
      </c>
      <c r="C152" s="4" t="s">
        <v>258</v>
      </c>
      <c r="D152" s="12" t="s">
        <v>51</v>
      </c>
      <c r="E152" s="5" t="s">
        <v>154</v>
      </c>
      <c r="F152" s="12">
        <v>2</v>
      </c>
      <c r="G152" s="4">
        <f t="shared" si="4"/>
        <v>300</v>
      </c>
      <c r="H152" s="6" t="s">
        <v>13</v>
      </c>
    </row>
    <row r="153" ht="20" customHeight="1" spans="1:8">
      <c r="A153" s="4">
        <v>151</v>
      </c>
      <c r="B153" s="4" t="s">
        <v>177</v>
      </c>
      <c r="C153" s="4" t="s">
        <v>259</v>
      </c>
      <c r="D153" s="12" t="s">
        <v>33</v>
      </c>
      <c r="E153" s="5" t="s">
        <v>145</v>
      </c>
      <c r="F153" s="12">
        <v>2.5</v>
      </c>
      <c r="G153" s="4">
        <f t="shared" si="4"/>
        <v>375</v>
      </c>
      <c r="H153" s="6" t="s">
        <v>13</v>
      </c>
    </row>
    <row r="154" ht="20" customHeight="1" spans="1:8">
      <c r="A154" s="4">
        <v>152</v>
      </c>
      <c r="B154" s="4" t="s">
        <v>171</v>
      </c>
      <c r="C154" s="4" t="s">
        <v>260</v>
      </c>
      <c r="D154" s="12" t="s">
        <v>33</v>
      </c>
      <c r="E154" s="5" t="s">
        <v>170</v>
      </c>
      <c r="F154" s="12">
        <v>7</v>
      </c>
      <c r="G154" s="4">
        <f t="shared" si="4"/>
        <v>1050</v>
      </c>
      <c r="H154" s="6" t="s">
        <v>60</v>
      </c>
    </row>
    <row r="155" ht="20" customHeight="1" spans="1:8">
      <c r="A155" s="4">
        <v>153</v>
      </c>
      <c r="B155" s="4" t="s">
        <v>190</v>
      </c>
      <c r="C155" s="4" t="s">
        <v>261</v>
      </c>
      <c r="D155" s="12" t="s">
        <v>262</v>
      </c>
      <c r="E155" s="5" t="s">
        <v>235</v>
      </c>
      <c r="F155" s="12">
        <v>4</v>
      </c>
      <c r="G155" s="4">
        <f t="shared" si="4"/>
        <v>600</v>
      </c>
      <c r="H155" s="6" t="s">
        <v>13</v>
      </c>
    </row>
    <row r="156" ht="20" customHeight="1" spans="1:8">
      <c r="A156" s="4">
        <v>154</v>
      </c>
      <c r="B156" s="4" t="s">
        <v>190</v>
      </c>
      <c r="C156" s="4" t="s">
        <v>263</v>
      </c>
      <c r="D156" s="12" t="s">
        <v>51</v>
      </c>
      <c r="E156" s="5" t="s">
        <v>264</v>
      </c>
      <c r="F156" s="12">
        <v>1</v>
      </c>
      <c r="G156" s="4">
        <f t="shared" si="4"/>
        <v>150</v>
      </c>
      <c r="H156" s="6" t="s">
        <v>13</v>
      </c>
    </row>
    <row r="157" ht="20" customHeight="1" spans="1:8">
      <c r="A157" s="4">
        <v>155</v>
      </c>
      <c r="B157" s="4" t="s">
        <v>190</v>
      </c>
      <c r="C157" s="4" t="s">
        <v>265</v>
      </c>
      <c r="D157" s="12" t="s">
        <v>85</v>
      </c>
      <c r="E157" s="5" t="s">
        <v>59</v>
      </c>
      <c r="F157" s="12">
        <v>5</v>
      </c>
      <c r="G157" s="4">
        <f t="shared" si="4"/>
        <v>750</v>
      </c>
      <c r="H157" s="6" t="s">
        <v>13</v>
      </c>
    </row>
    <row r="158" ht="20" customHeight="1" spans="1:8">
      <c r="A158" s="4">
        <v>156</v>
      </c>
      <c r="B158" s="4" t="s">
        <v>171</v>
      </c>
      <c r="C158" s="4" t="s">
        <v>266</v>
      </c>
      <c r="D158" s="12" t="s">
        <v>51</v>
      </c>
      <c r="E158" s="5" t="s">
        <v>139</v>
      </c>
      <c r="F158" s="12">
        <v>3</v>
      </c>
      <c r="G158" s="4">
        <f t="shared" si="4"/>
        <v>450</v>
      </c>
      <c r="H158" s="6" t="s">
        <v>13</v>
      </c>
    </row>
    <row r="159" ht="20" customHeight="1" spans="1:8">
      <c r="A159" s="4">
        <v>157</v>
      </c>
      <c r="B159" s="4" t="s">
        <v>177</v>
      </c>
      <c r="C159" s="4" t="s">
        <v>267</v>
      </c>
      <c r="D159" s="12" t="s">
        <v>51</v>
      </c>
      <c r="E159" s="5" t="s">
        <v>124</v>
      </c>
      <c r="F159" s="12">
        <v>6</v>
      </c>
      <c r="G159" s="4">
        <f t="shared" si="4"/>
        <v>900</v>
      </c>
      <c r="H159" s="6" t="s">
        <v>13</v>
      </c>
    </row>
    <row r="160" ht="20" customHeight="1" spans="1:8">
      <c r="A160" s="4">
        <v>158</v>
      </c>
      <c r="B160" s="4" t="s">
        <v>177</v>
      </c>
      <c r="C160" s="4" t="s">
        <v>268</v>
      </c>
      <c r="D160" s="12" t="s">
        <v>33</v>
      </c>
      <c r="E160" s="5" t="s">
        <v>63</v>
      </c>
      <c r="F160" s="12">
        <v>6</v>
      </c>
      <c r="G160" s="4">
        <f t="shared" si="4"/>
        <v>900</v>
      </c>
      <c r="H160" s="6" t="s">
        <v>13</v>
      </c>
    </row>
    <row r="161" ht="20" customHeight="1" spans="1:8">
      <c r="A161" s="4">
        <v>159</v>
      </c>
      <c r="B161" s="4" t="s">
        <v>190</v>
      </c>
      <c r="C161" s="4" t="s">
        <v>269</v>
      </c>
      <c r="D161" s="12" t="s">
        <v>121</v>
      </c>
      <c r="E161" s="5" t="s">
        <v>12</v>
      </c>
      <c r="F161" s="12">
        <v>1.2</v>
      </c>
      <c r="G161" s="4">
        <f t="shared" si="4"/>
        <v>180</v>
      </c>
      <c r="H161" s="6" t="s">
        <v>60</v>
      </c>
    </row>
    <row r="162" s="7" customFormat="1" ht="20" customHeight="1" spans="1:8">
      <c r="A162" s="13" t="s">
        <v>270</v>
      </c>
      <c r="B162" s="13"/>
      <c r="C162" s="13"/>
      <c r="D162" s="13"/>
      <c r="E162" s="13"/>
      <c r="F162" s="15">
        <f>SUM(F3:F161)</f>
        <v>1345.24</v>
      </c>
      <c r="G162" s="15">
        <f t="shared" si="4"/>
        <v>201786</v>
      </c>
      <c r="H162" s="6"/>
    </row>
  </sheetData>
  <protectedRanges>
    <protectedRange sqref="E65" name="明细区域_44_1"/>
    <protectedRange sqref="E65" name="明细区域_44"/>
    <protectedRange sqref="E65" name="明细区域_44_1_1"/>
    <protectedRange sqref="E65" name="明细区域_44_7"/>
    <protectedRange sqref="E65" name="明细区域_44_1_1_1"/>
  </protectedRanges>
  <mergeCells count="1">
    <mergeCell ref="A1:H1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opLeftCell="A13" workbookViewId="0">
      <selection activeCell="A1" sqref="A1:I1"/>
    </sheetView>
  </sheetViews>
  <sheetFormatPr defaultColWidth="9" defaultRowHeight="13.5"/>
  <cols>
    <col min="1" max="1" width="6.88333333333333" style="8" customWidth="1"/>
    <col min="2" max="2" width="13.1083333333333" style="8" customWidth="1"/>
    <col min="3" max="3" width="9" style="8"/>
    <col min="4" max="4" width="25" style="8" customWidth="1"/>
    <col min="5" max="5" width="25.875" style="8" customWidth="1"/>
    <col min="6" max="6" width="12.875" style="9" customWidth="1"/>
    <col min="7" max="7" width="11.775" style="8" customWidth="1"/>
    <col min="8" max="8" width="12.1083333333333" style="8" customWidth="1"/>
    <col min="9" max="9" width="13.75" style="8" customWidth="1"/>
    <col min="10" max="16384" width="9" style="8"/>
  </cols>
  <sheetData>
    <row r="1" ht="51" customHeight="1" spans="1:9">
      <c r="A1" s="2" t="s">
        <v>271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 t="s">
        <v>272</v>
      </c>
      <c r="G2" s="3" t="s">
        <v>7</v>
      </c>
      <c r="H2" s="3" t="s">
        <v>273</v>
      </c>
      <c r="I2" s="3" t="s">
        <v>8</v>
      </c>
    </row>
    <row r="3" ht="19" customHeight="1" spans="1:9">
      <c r="A3" s="4">
        <v>1</v>
      </c>
      <c r="B3" s="4" t="s">
        <v>116</v>
      </c>
      <c r="C3" s="4" t="s">
        <v>274</v>
      </c>
      <c r="D3" s="5" t="s">
        <v>275</v>
      </c>
      <c r="E3" s="5" t="s">
        <v>37</v>
      </c>
      <c r="F3" s="11">
        <f>VLOOKUP(D3,[1]茴香种植花名册!$D:$E,2,FALSE)</f>
        <v>2.48</v>
      </c>
      <c r="G3" s="4">
        <f>F3*200</f>
        <v>496</v>
      </c>
      <c r="H3" s="6"/>
      <c r="I3" s="6" t="s">
        <v>13</v>
      </c>
    </row>
    <row r="4" ht="19" customHeight="1" spans="1:9">
      <c r="A4" s="4">
        <v>2</v>
      </c>
      <c r="B4" s="4" t="s">
        <v>116</v>
      </c>
      <c r="C4" s="4" t="s">
        <v>117</v>
      </c>
      <c r="D4" s="5" t="s">
        <v>21</v>
      </c>
      <c r="E4" s="5" t="s">
        <v>118</v>
      </c>
      <c r="F4" s="11">
        <f>VLOOKUP(D4,[1]茴香种植花名册!$D:$E,2,FALSE)</f>
        <v>19.4</v>
      </c>
      <c r="G4" s="4">
        <f t="shared" ref="G4:G35" si="0">F4*200</f>
        <v>3880</v>
      </c>
      <c r="H4" s="6"/>
      <c r="I4" s="6" t="s">
        <v>13</v>
      </c>
    </row>
    <row r="5" ht="19" customHeight="1" spans="1:9">
      <c r="A5" s="4">
        <v>3</v>
      </c>
      <c r="B5" s="4" t="s">
        <v>116</v>
      </c>
      <c r="C5" s="4" t="s">
        <v>132</v>
      </c>
      <c r="D5" s="5" t="s">
        <v>30</v>
      </c>
      <c r="E5" s="5" t="s">
        <v>124</v>
      </c>
      <c r="F5" s="11">
        <f>VLOOKUP(D5,[1]茴香种植花名册!$D:$E,2,FALSE)</f>
        <v>8</v>
      </c>
      <c r="G5" s="4">
        <f t="shared" si="0"/>
        <v>1600</v>
      </c>
      <c r="H5" s="6"/>
      <c r="I5" s="6" t="s">
        <v>13</v>
      </c>
    </row>
    <row r="6" ht="19" customHeight="1" spans="1:9">
      <c r="A6" s="4">
        <v>4</v>
      </c>
      <c r="B6" s="4" t="s">
        <v>116</v>
      </c>
      <c r="C6" s="4" t="s">
        <v>156</v>
      </c>
      <c r="D6" s="5" t="s">
        <v>51</v>
      </c>
      <c r="E6" s="5" t="s">
        <v>77</v>
      </c>
      <c r="F6" s="11">
        <f>VLOOKUP(D6,[1]茴香种植花名册!$D:$E,2,FALSE)</f>
        <v>11</v>
      </c>
      <c r="G6" s="4">
        <f t="shared" si="0"/>
        <v>2200</v>
      </c>
      <c r="H6" s="6"/>
      <c r="I6" s="6" t="s">
        <v>13</v>
      </c>
    </row>
    <row r="7" ht="19" customHeight="1" spans="1:9">
      <c r="A7" s="4">
        <v>5</v>
      </c>
      <c r="B7" s="4" t="s">
        <v>116</v>
      </c>
      <c r="C7" s="4" t="s">
        <v>162</v>
      </c>
      <c r="D7" s="5" t="s">
        <v>163</v>
      </c>
      <c r="E7" s="5" t="s">
        <v>77</v>
      </c>
      <c r="F7" s="11">
        <f>VLOOKUP(D7,[1]茴香种植花名册!$D:$E,2,FALSE)</f>
        <v>11.6</v>
      </c>
      <c r="G7" s="4">
        <f t="shared" si="0"/>
        <v>2320</v>
      </c>
      <c r="H7" s="6"/>
      <c r="I7" s="6" t="s">
        <v>13</v>
      </c>
    </row>
    <row r="8" ht="19" customHeight="1" spans="1:9">
      <c r="A8" s="4">
        <v>6</v>
      </c>
      <c r="B8" s="4" t="s">
        <v>116</v>
      </c>
      <c r="C8" s="4" t="s">
        <v>125</v>
      </c>
      <c r="D8" s="5" t="s">
        <v>85</v>
      </c>
      <c r="E8" s="5" t="s">
        <v>126</v>
      </c>
      <c r="F8" s="11">
        <f>VLOOKUP(D8,[1]茴香种植花名册!$D:$E,2,FALSE)</f>
        <v>2.96</v>
      </c>
      <c r="G8" s="4">
        <f t="shared" si="0"/>
        <v>592</v>
      </c>
      <c r="H8" s="6"/>
      <c r="I8" s="6" t="s">
        <v>13</v>
      </c>
    </row>
    <row r="9" ht="19" customHeight="1" spans="1:9">
      <c r="A9" s="4">
        <v>7</v>
      </c>
      <c r="B9" s="4" t="s">
        <v>116</v>
      </c>
      <c r="C9" s="4" t="s">
        <v>276</v>
      </c>
      <c r="D9" s="5" t="s">
        <v>21</v>
      </c>
      <c r="E9" s="5" t="s">
        <v>77</v>
      </c>
      <c r="F9" s="11">
        <f>VLOOKUP(D9,[1]茴香种植花名册!$D:$E,2,FALSE)</f>
        <v>19.4</v>
      </c>
      <c r="G9" s="4">
        <f t="shared" si="0"/>
        <v>3880</v>
      </c>
      <c r="H9" s="6"/>
      <c r="I9" s="6" t="s">
        <v>13</v>
      </c>
    </row>
    <row r="10" ht="19" customHeight="1" spans="1:9">
      <c r="A10" s="4">
        <v>8</v>
      </c>
      <c r="B10" s="4" t="s">
        <v>116</v>
      </c>
      <c r="C10" s="4" t="s">
        <v>155</v>
      </c>
      <c r="D10" s="5" t="s">
        <v>33</v>
      </c>
      <c r="E10" s="5" t="s">
        <v>77</v>
      </c>
      <c r="F10" s="11">
        <f>VLOOKUP(D10,[1]茴香种植花名册!$D:$E,2,FALSE)</f>
        <v>6</v>
      </c>
      <c r="G10" s="4">
        <f t="shared" si="0"/>
        <v>1200</v>
      </c>
      <c r="H10" s="6"/>
      <c r="I10" s="6" t="s">
        <v>13</v>
      </c>
    </row>
    <row r="11" ht="19" customHeight="1" spans="1:9">
      <c r="A11" s="4">
        <v>9</v>
      </c>
      <c r="B11" s="4" t="s">
        <v>116</v>
      </c>
      <c r="C11" s="4" t="s">
        <v>157</v>
      </c>
      <c r="D11" s="5" t="s">
        <v>158</v>
      </c>
      <c r="E11" s="5" t="s">
        <v>159</v>
      </c>
      <c r="F11" s="11">
        <f>VLOOKUP(D11,[1]茴香种植花名册!$D:$E,2,FALSE)</f>
        <v>12.1</v>
      </c>
      <c r="G11" s="4">
        <f t="shared" si="0"/>
        <v>2420</v>
      </c>
      <c r="H11" s="6"/>
      <c r="I11" s="6" t="s">
        <v>13</v>
      </c>
    </row>
    <row r="12" ht="19" customHeight="1" spans="1:9">
      <c r="A12" s="4">
        <v>10</v>
      </c>
      <c r="B12" s="4" t="s">
        <v>116</v>
      </c>
      <c r="C12" s="4" t="s">
        <v>130</v>
      </c>
      <c r="D12" s="5" t="s">
        <v>33</v>
      </c>
      <c r="E12" s="5" t="s">
        <v>91</v>
      </c>
      <c r="F12" s="11">
        <f>VLOOKUP(D12,[1]茴香种植花名册!$D:$E,2,FALSE)</f>
        <v>6</v>
      </c>
      <c r="G12" s="4">
        <f t="shared" si="0"/>
        <v>1200</v>
      </c>
      <c r="H12" s="6"/>
      <c r="I12" s="6" t="s">
        <v>13</v>
      </c>
    </row>
    <row r="13" ht="19" customHeight="1" spans="1:9">
      <c r="A13" s="4">
        <v>11</v>
      </c>
      <c r="B13" s="4" t="s">
        <v>116</v>
      </c>
      <c r="C13" s="4" t="s">
        <v>140</v>
      </c>
      <c r="D13" s="5" t="s">
        <v>121</v>
      </c>
      <c r="E13" s="5" t="s">
        <v>136</v>
      </c>
      <c r="F13" s="11">
        <f>VLOOKUP(D13,[1]茴香种植花名册!$D:$E,2,FALSE)</f>
        <v>13.2</v>
      </c>
      <c r="G13" s="4">
        <f t="shared" si="0"/>
        <v>2640</v>
      </c>
      <c r="H13" s="6"/>
      <c r="I13" s="6" t="s">
        <v>60</v>
      </c>
    </row>
    <row r="14" ht="19" customHeight="1" spans="1:9">
      <c r="A14" s="4">
        <v>12</v>
      </c>
      <c r="B14" s="4" t="s">
        <v>116</v>
      </c>
      <c r="C14" s="4" t="s">
        <v>119</v>
      </c>
      <c r="D14" s="5" t="s">
        <v>85</v>
      </c>
      <c r="E14" s="5" t="s">
        <v>40</v>
      </c>
      <c r="F14" s="11">
        <f>VLOOKUP(D14,[1]茴香种植花名册!$D:$E,2,FALSE)</f>
        <v>2.96</v>
      </c>
      <c r="G14" s="4">
        <f t="shared" si="0"/>
        <v>592</v>
      </c>
      <c r="H14" s="6"/>
      <c r="I14" s="6" t="s">
        <v>60</v>
      </c>
    </row>
    <row r="15" ht="19" customHeight="1" spans="1:9">
      <c r="A15" s="4">
        <v>13</v>
      </c>
      <c r="B15" s="4" t="s">
        <v>116</v>
      </c>
      <c r="C15" s="4" t="s">
        <v>164</v>
      </c>
      <c r="D15" s="5" t="s">
        <v>21</v>
      </c>
      <c r="E15" s="5" t="s">
        <v>149</v>
      </c>
      <c r="F15" s="11">
        <f>VLOOKUP(D15,[1]茴香种植花名册!$D:$E,2,FALSE)</f>
        <v>19.4</v>
      </c>
      <c r="G15" s="4">
        <f t="shared" si="0"/>
        <v>3880</v>
      </c>
      <c r="H15" s="6"/>
      <c r="I15" s="6" t="s">
        <v>13</v>
      </c>
    </row>
    <row r="16" ht="19" customHeight="1" spans="1:9">
      <c r="A16" s="4">
        <v>14</v>
      </c>
      <c r="B16" s="4" t="s">
        <v>116</v>
      </c>
      <c r="C16" s="4" t="s">
        <v>128</v>
      </c>
      <c r="D16" s="5" t="s">
        <v>18</v>
      </c>
      <c r="E16" s="5" t="s">
        <v>129</v>
      </c>
      <c r="F16" s="11">
        <f>VLOOKUP(D16,[1]茴香种植花名册!$D:$E,2,FALSE)</f>
        <v>17.2</v>
      </c>
      <c r="G16" s="4">
        <f t="shared" si="0"/>
        <v>3440</v>
      </c>
      <c r="H16" s="6"/>
      <c r="I16" s="6" t="s">
        <v>13</v>
      </c>
    </row>
    <row r="17" ht="19" customHeight="1" spans="1:9">
      <c r="A17" s="4">
        <v>15</v>
      </c>
      <c r="B17" s="4" t="s">
        <v>116</v>
      </c>
      <c r="C17" s="4" t="s">
        <v>127</v>
      </c>
      <c r="D17" s="5" t="s">
        <v>104</v>
      </c>
      <c r="E17" s="5" t="s">
        <v>124</v>
      </c>
      <c r="F17" s="11">
        <f>VLOOKUP(D17,[1]茴香种植花名册!$D:$E,2,FALSE)</f>
        <v>7</v>
      </c>
      <c r="G17" s="4">
        <f t="shared" si="0"/>
        <v>1400</v>
      </c>
      <c r="H17" s="6"/>
      <c r="I17" s="6" t="s">
        <v>13</v>
      </c>
    </row>
    <row r="18" ht="19" customHeight="1" spans="1:9">
      <c r="A18" s="4">
        <v>16</v>
      </c>
      <c r="B18" s="4" t="s">
        <v>116</v>
      </c>
      <c r="C18" s="4" t="s">
        <v>144</v>
      </c>
      <c r="D18" s="5" t="s">
        <v>121</v>
      </c>
      <c r="E18" s="5" t="s">
        <v>145</v>
      </c>
      <c r="F18" s="11">
        <f>VLOOKUP(D18,[1]茴香种植花名册!$D:$E,2,FALSE)</f>
        <v>13.2</v>
      </c>
      <c r="G18" s="4">
        <f t="shared" si="0"/>
        <v>2640</v>
      </c>
      <c r="H18" s="6"/>
      <c r="I18" s="6" t="s">
        <v>13</v>
      </c>
    </row>
    <row r="19" ht="19" customHeight="1" spans="1:9">
      <c r="A19" s="4">
        <v>17</v>
      </c>
      <c r="B19" s="4" t="s">
        <v>116</v>
      </c>
      <c r="C19" s="4" t="s">
        <v>123</v>
      </c>
      <c r="D19" s="5" t="s">
        <v>79</v>
      </c>
      <c r="E19" s="5" t="s">
        <v>124</v>
      </c>
      <c r="F19" s="11">
        <f>VLOOKUP(D19,[1]茴香种植花名册!$D:$E,2,FALSE)</f>
        <v>5.7</v>
      </c>
      <c r="G19" s="4">
        <f t="shared" si="0"/>
        <v>1140</v>
      </c>
      <c r="H19" s="6"/>
      <c r="I19" s="6" t="s">
        <v>13</v>
      </c>
    </row>
    <row r="20" ht="19" customHeight="1" spans="1:9">
      <c r="A20" s="4">
        <v>18</v>
      </c>
      <c r="B20" s="4" t="s">
        <v>116</v>
      </c>
      <c r="C20" s="4" t="s">
        <v>143</v>
      </c>
      <c r="D20" s="5" t="s">
        <v>104</v>
      </c>
      <c r="E20" s="5" t="s">
        <v>136</v>
      </c>
      <c r="F20" s="11">
        <f>VLOOKUP(D20,[1]茴香种植花名册!$D:$E,2,FALSE)</f>
        <v>7</v>
      </c>
      <c r="G20" s="4">
        <f t="shared" si="0"/>
        <v>1400</v>
      </c>
      <c r="H20" s="6"/>
      <c r="I20" s="6" t="s">
        <v>13</v>
      </c>
    </row>
    <row r="21" ht="19" customHeight="1" spans="1:9">
      <c r="A21" s="4">
        <v>19</v>
      </c>
      <c r="B21" s="4" t="s">
        <v>116</v>
      </c>
      <c r="C21" s="4" t="s">
        <v>153</v>
      </c>
      <c r="D21" s="5" t="s">
        <v>79</v>
      </c>
      <c r="E21" s="5" t="s">
        <v>154</v>
      </c>
      <c r="F21" s="11">
        <f>VLOOKUP(D21,[1]茴香种植花名册!$D:$E,2,FALSE)</f>
        <v>5.7</v>
      </c>
      <c r="G21" s="4">
        <f t="shared" si="0"/>
        <v>1140</v>
      </c>
      <c r="H21" s="6"/>
      <c r="I21" s="6" t="s">
        <v>13</v>
      </c>
    </row>
    <row r="22" ht="19" customHeight="1" spans="1:9">
      <c r="A22" s="4">
        <v>20</v>
      </c>
      <c r="B22" s="4" t="s">
        <v>116</v>
      </c>
      <c r="C22" s="4" t="s">
        <v>161</v>
      </c>
      <c r="D22" s="5" t="s">
        <v>18</v>
      </c>
      <c r="E22" s="5" t="s">
        <v>91</v>
      </c>
      <c r="F22" s="11">
        <f>VLOOKUP(D22,[1]茴香种植花名册!$D:$E,2,FALSE)</f>
        <v>17.2</v>
      </c>
      <c r="G22" s="4">
        <f t="shared" si="0"/>
        <v>3440</v>
      </c>
      <c r="H22" s="6"/>
      <c r="I22" s="6" t="s">
        <v>13</v>
      </c>
    </row>
    <row r="23" ht="19" customHeight="1" spans="1:9">
      <c r="A23" s="4">
        <v>21</v>
      </c>
      <c r="B23" s="4" t="s">
        <v>116</v>
      </c>
      <c r="C23" s="4" t="s">
        <v>122</v>
      </c>
      <c r="D23" s="5" t="s">
        <v>58</v>
      </c>
      <c r="E23" s="5" t="s">
        <v>40</v>
      </c>
      <c r="F23" s="11">
        <f>VLOOKUP(D23,[1]茴香种植花名册!$D:$E,2,FALSE)</f>
        <v>3.46</v>
      </c>
      <c r="G23" s="4">
        <f t="shared" si="0"/>
        <v>692</v>
      </c>
      <c r="H23" s="6"/>
      <c r="I23" s="6" t="s">
        <v>13</v>
      </c>
    </row>
    <row r="24" ht="19" customHeight="1" spans="1:9">
      <c r="A24" s="4">
        <v>22</v>
      </c>
      <c r="B24" s="4" t="s">
        <v>116</v>
      </c>
      <c r="C24" s="4" t="s">
        <v>138</v>
      </c>
      <c r="D24" s="5" t="s">
        <v>85</v>
      </c>
      <c r="E24" s="5" t="s">
        <v>139</v>
      </c>
      <c r="F24" s="11">
        <f>VLOOKUP(D24,[1]茴香种植花名册!$D:$E,2,FALSE)</f>
        <v>2.96</v>
      </c>
      <c r="G24" s="4">
        <f t="shared" si="0"/>
        <v>592</v>
      </c>
      <c r="H24" s="6"/>
      <c r="I24" s="6" t="s">
        <v>13</v>
      </c>
    </row>
    <row r="25" ht="19" customHeight="1" spans="1:9">
      <c r="A25" s="4">
        <v>23</v>
      </c>
      <c r="B25" s="4" t="s">
        <v>116</v>
      </c>
      <c r="C25" s="4" t="s">
        <v>151</v>
      </c>
      <c r="D25" s="5" t="s">
        <v>33</v>
      </c>
      <c r="E25" s="5" t="s">
        <v>152</v>
      </c>
      <c r="F25" s="11">
        <f>VLOOKUP(D25,[1]茴香种植花名册!$D:$E,2,FALSE)</f>
        <v>6</v>
      </c>
      <c r="G25" s="4">
        <f t="shared" si="0"/>
        <v>1200</v>
      </c>
      <c r="H25" s="6"/>
      <c r="I25" s="6" t="s">
        <v>13</v>
      </c>
    </row>
    <row r="26" ht="19" customHeight="1" spans="1:9">
      <c r="A26" s="4">
        <v>24</v>
      </c>
      <c r="B26" s="4" t="s">
        <v>116</v>
      </c>
      <c r="C26" s="4" t="s">
        <v>137</v>
      </c>
      <c r="D26" s="5" t="s">
        <v>27</v>
      </c>
      <c r="E26" s="5" t="s">
        <v>63</v>
      </c>
      <c r="F26" s="11">
        <f>VLOOKUP(D26,[1]茴香种植花名册!$D:$E,2,FALSE)</f>
        <v>27.25</v>
      </c>
      <c r="G26" s="4">
        <f t="shared" si="0"/>
        <v>5450</v>
      </c>
      <c r="H26" s="6"/>
      <c r="I26" s="6" t="s">
        <v>60</v>
      </c>
    </row>
    <row r="27" ht="19" customHeight="1" spans="1:9">
      <c r="A27" s="4">
        <v>25</v>
      </c>
      <c r="B27" s="4" t="s">
        <v>116</v>
      </c>
      <c r="C27" s="4" t="s">
        <v>131</v>
      </c>
      <c r="D27" s="5" t="s">
        <v>27</v>
      </c>
      <c r="E27" s="5" t="s">
        <v>124</v>
      </c>
      <c r="F27" s="11">
        <f>VLOOKUP(D27,[1]茴香种植花名册!$D:$E,2,FALSE)</f>
        <v>27.25</v>
      </c>
      <c r="G27" s="4">
        <f t="shared" si="0"/>
        <v>5450</v>
      </c>
      <c r="H27" s="6"/>
      <c r="I27" s="6" t="s">
        <v>13</v>
      </c>
    </row>
    <row r="28" ht="19" customHeight="1" spans="1:9">
      <c r="A28" s="4">
        <v>26</v>
      </c>
      <c r="B28" s="4" t="s">
        <v>116</v>
      </c>
      <c r="C28" s="4" t="s">
        <v>134</v>
      </c>
      <c r="D28" s="5" t="s">
        <v>121</v>
      </c>
      <c r="E28" s="5" t="s">
        <v>91</v>
      </c>
      <c r="F28" s="11">
        <f>VLOOKUP(D28,[1]茴香种植花名册!$D:$E,2,FALSE)</f>
        <v>13.2</v>
      </c>
      <c r="G28" s="4">
        <f t="shared" si="0"/>
        <v>2640</v>
      </c>
      <c r="H28" s="6"/>
      <c r="I28" s="6" t="s">
        <v>13</v>
      </c>
    </row>
    <row r="29" ht="19" customHeight="1" spans="1:9">
      <c r="A29" s="4">
        <v>27</v>
      </c>
      <c r="B29" s="4" t="s">
        <v>116</v>
      </c>
      <c r="C29" s="4" t="s">
        <v>135</v>
      </c>
      <c r="D29" s="5" t="s">
        <v>33</v>
      </c>
      <c r="E29" s="5" t="s">
        <v>136</v>
      </c>
      <c r="F29" s="11">
        <f>VLOOKUP(D29,[1]茴香种植花名册!$D:$E,2,FALSE)</f>
        <v>6</v>
      </c>
      <c r="G29" s="4">
        <f t="shared" si="0"/>
        <v>1200</v>
      </c>
      <c r="H29" s="6"/>
      <c r="I29" s="6" t="s">
        <v>60</v>
      </c>
    </row>
    <row r="30" ht="19" customHeight="1" spans="1:9">
      <c r="A30" s="4">
        <v>28</v>
      </c>
      <c r="B30" s="4" t="s">
        <v>116</v>
      </c>
      <c r="C30" s="4" t="s">
        <v>133</v>
      </c>
      <c r="D30" s="5" t="s">
        <v>104</v>
      </c>
      <c r="E30" s="5" t="s">
        <v>16</v>
      </c>
      <c r="F30" s="11">
        <f>VLOOKUP(D30,[1]茴香种植花名册!$D:$E,2,FALSE)</f>
        <v>7</v>
      </c>
      <c r="G30" s="4">
        <f t="shared" si="0"/>
        <v>1400</v>
      </c>
      <c r="H30" s="6"/>
      <c r="I30" s="6" t="s">
        <v>13</v>
      </c>
    </row>
    <row r="31" ht="19" customHeight="1" spans="1:9">
      <c r="A31" s="4">
        <v>29</v>
      </c>
      <c r="B31" s="4" t="s">
        <v>116</v>
      </c>
      <c r="C31" s="4" t="s">
        <v>148</v>
      </c>
      <c r="D31" s="5" t="s">
        <v>18</v>
      </c>
      <c r="E31" s="5" t="s">
        <v>149</v>
      </c>
      <c r="F31" s="11">
        <f>VLOOKUP(D31,[1]茴香种植花名册!$D:$E,2,FALSE)</f>
        <v>17.2</v>
      </c>
      <c r="G31" s="4">
        <f t="shared" si="0"/>
        <v>3440</v>
      </c>
      <c r="H31" s="6"/>
      <c r="I31" s="6" t="s">
        <v>13</v>
      </c>
    </row>
    <row r="32" ht="19" customHeight="1" spans="1:9">
      <c r="A32" s="4">
        <v>30</v>
      </c>
      <c r="B32" s="4" t="s">
        <v>116</v>
      </c>
      <c r="C32" s="4" t="s">
        <v>160</v>
      </c>
      <c r="D32" s="5" t="s">
        <v>51</v>
      </c>
      <c r="E32" s="5" t="s">
        <v>136</v>
      </c>
      <c r="F32" s="11">
        <f>VLOOKUP(D32,[1]茴香种植花名册!$D:$E,2,FALSE)</f>
        <v>11</v>
      </c>
      <c r="G32" s="4">
        <f t="shared" si="0"/>
        <v>2200</v>
      </c>
      <c r="H32" s="6"/>
      <c r="I32" s="6" t="s">
        <v>13</v>
      </c>
    </row>
    <row r="33" ht="19" customHeight="1" spans="1:9">
      <c r="A33" s="4">
        <v>31</v>
      </c>
      <c r="B33" s="4" t="s">
        <v>116</v>
      </c>
      <c r="C33" s="4" t="s">
        <v>146</v>
      </c>
      <c r="D33" s="5" t="s">
        <v>30</v>
      </c>
      <c r="E33" s="5" t="s">
        <v>147</v>
      </c>
      <c r="F33" s="11">
        <f>VLOOKUP(D33,[1]茴香种植花名册!$D:$E,2,FALSE)</f>
        <v>8</v>
      </c>
      <c r="G33" s="4">
        <f t="shared" si="0"/>
        <v>1600</v>
      </c>
      <c r="H33" s="6"/>
      <c r="I33" s="6" t="s">
        <v>13</v>
      </c>
    </row>
    <row r="34" ht="19" customHeight="1" spans="1:9">
      <c r="A34" s="4">
        <v>32</v>
      </c>
      <c r="B34" s="4" t="s">
        <v>116</v>
      </c>
      <c r="C34" s="4" t="s">
        <v>150</v>
      </c>
      <c r="D34" s="5" t="s">
        <v>27</v>
      </c>
      <c r="E34" s="5" t="s">
        <v>149</v>
      </c>
      <c r="F34" s="11">
        <f>VLOOKUP(D34,[1]茴香种植花名册!$D:$E,2,FALSE)</f>
        <v>27.25</v>
      </c>
      <c r="G34" s="4">
        <f t="shared" si="0"/>
        <v>5450</v>
      </c>
      <c r="H34" s="6"/>
      <c r="I34" s="6" t="s">
        <v>13</v>
      </c>
    </row>
    <row r="35" ht="19" customHeight="1" spans="1:9">
      <c r="A35" s="4">
        <v>33</v>
      </c>
      <c r="B35" s="4" t="s">
        <v>116</v>
      </c>
      <c r="C35" s="4" t="s">
        <v>165</v>
      </c>
      <c r="D35" s="5" t="s">
        <v>79</v>
      </c>
      <c r="E35" s="5" t="s">
        <v>139</v>
      </c>
      <c r="F35" s="11">
        <f>VLOOKUP(D35,[1]茴香种植花名册!$D:$E,2,FALSE)</f>
        <v>5.7</v>
      </c>
      <c r="G35" s="4">
        <f t="shared" si="0"/>
        <v>1140</v>
      </c>
      <c r="H35" s="6"/>
      <c r="I35" s="6" t="s">
        <v>13</v>
      </c>
    </row>
    <row r="36" ht="19" customHeight="1" spans="1:9">
      <c r="A36" s="4">
        <v>34</v>
      </c>
      <c r="B36" s="4" t="s">
        <v>116</v>
      </c>
      <c r="C36" s="4" t="s">
        <v>166</v>
      </c>
      <c r="D36" s="5" t="s">
        <v>104</v>
      </c>
      <c r="E36" s="5" t="s">
        <v>145</v>
      </c>
      <c r="F36" s="11">
        <f>VLOOKUP(D36,[1]茴香种植花名册!$D:$E,2,FALSE)</f>
        <v>7</v>
      </c>
      <c r="G36" s="4">
        <f t="shared" ref="G36:G67" si="1">F36*200</f>
        <v>1400</v>
      </c>
      <c r="H36" s="6"/>
      <c r="I36" s="6" t="s">
        <v>13</v>
      </c>
    </row>
    <row r="37" ht="19" customHeight="1" spans="1:9">
      <c r="A37" s="4">
        <v>35</v>
      </c>
      <c r="B37" s="4" t="s">
        <v>116</v>
      </c>
      <c r="C37" s="4" t="s">
        <v>167</v>
      </c>
      <c r="D37" s="5" t="s">
        <v>168</v>
      </c>
      <c r="E37" s="5" t="s">
        <v>40</v>
      </c>
      <c r="F37" s="11">
        <f>VLOOKUP(D37,[1]茴香种植花名册!$D:$E,2,FALSE)</f>
        <v>8</v>
      </c>
      <c r="G37" s="4">
        <f t="shared" si="1"/>
        <v>1600</v>
      </c>
      <c r="H37" s="6"/>
      <c r="I37" s="6" t="s">
        <v>13</v>
      </c>
    </row>
    <row r="38" ht="19" customHeight="1" spans="1:9">
      <c r="A38" s="4">
        <v>36</v>
      </c>
      <c r="B38" s="4" t="s">
        <v>116</v>
      </c>
      <c r="C38" s="4" t="s">
        <v>169</v>
      </c>
      <c r="D38" s="5" t="s">
        <v>51</v>
      </c>
      <c r="E38" s="5" t="s">
        <v>170</v>
      </c>
      <c r="F38" s="11">
        <f>VLOOKUP(D38,[1]茴香种植花名册!$D:$E,2,FALSE)</f>
        <v>11</v>
      </c>
      <c r="G38" s="4">
        <f t="shared" si="1"/>
        <v>2200</v>
      </c>
      <c r="H38" s="6"/>
      <c r="I38" s="6" t="s">
        <v>13</v>
      </c>
    </row>
    <row r="39" ht="19" customHeight="1" spans="1:9">
      <c r="A39" s="4">
        <v>37</v>
      </c>
      <c r="B39" s="4" t="s">
        <v>190</v>
      </c>
      <c r="C39" s="4" t="s">
        <v>227</v>
      </c>
      <c r="D39" s="5" t="s">
        <v>58</v>
      </c>
      <c r="E39" s="5" t="s">
        <v>37</v>
      </c>
      <c r="F39" s="11">
        <f>VLOOKUP(D39,[1]茴香种植花名册!$D:$E,2,FALSE)</f>
        <v>3.46</v>
      </c>
      <c r="G39" s="4">
        <f t="shared" si="1"/>
        <v>692</v>
      </c>
      <c r="H39" s="6"/>
      <c r="I39" s="6" t="s">
        <v>13</v>
      </c>
    </row>
    <row r="40" ht="19" customHeight="1" spans="1:9">
      <c r="A40" s="4">
        <v>38</v>
      </c>
      <c r="B40" s="4" t="s">
        <v>177</v>
      </c>
      <c r="C40" s="4" t="s">
        <v>205</v>
      </c>
      <c r="D40" s="5" t="s">
        <v>21</v>
      </c>
      <c r="E40" s="5" t="s">
        <v>49</v>
      </c>
      <c r="F40" s="11">
        <f>VLOOKUP(D40,[1]茴香种植花名册!$D:$E,2,FALSE)</f>
        <v>19.4</v>
      </c>
      <c r="G40" s="4">
        <f t="shared" si="1"/>
        <v>3880</v>
      </c>
      <c r="H40" s="6"/>
      <c r="I40" s="6" t="s">
        <v>13</v>
      </c>
    </row>
    <row r="41" ht="19" customHeight="1" spans="1:9">
      <c r="A41" s="4">
        <v>39</v>
      </c>
      <c r="B41" s="4" t="s">
        <v>177</v>
      </c>
      <c r="C41" s="4" t="s">
        <v>187</v>
      </c>
      <c r="D41" s="5" t="s">
        <v>51</v>
      </c>
      <c r="E41" s="5" t="s">
        <v>136</v>
      </c>
      <c r="F41" s="11">
        <f>VLOOKUP(D41,[1]茴香种植花名册!$D:$E,2,FALSE)</f>
        <v>11</v>
      </c>
      <c r="G41" s="4">
        <f t="shared" si="1"/>
        <v>2200</v>
      </c>
      <c r="H41" s="6"/>
      <c r="I41" s="6" t="s">
        <v>13</v>
      </c>
    </row>
    <row r="42" ht="19" customHeight="1" spans="1:9">
      <c r="A42" s="4">
        <v>40</v>
      </c>
      <c r="B42" s="4" t="s">
        <v>171</v>
      </c>
      <c r="C42" s="4" t="s">
        <v>254</v>
      </c>
      <c r="D42" s="5" t="s">
        <v>121</v>
      </c>
      <c r="E42" s="5" t="s">
        <v>16</v>
      </c>
      <c r="F42" s="11">
        <f>VLOOKUP(D42,[1]茴香种植花名册!$D:$E,2,FALSE)</f>
        <v>13.2</v>
      </c>
      <c r="G42" s="4">
        <f t="shared" si="1"/>
        <v>2640</v>
      </c>
      <c r="H42" s="6"/>
      <c r="I42" s="6" t="s">
        <v>13</v>
      </c>
    </row>
    <row r="43" ht="19" customHeight="1" spans="1:9">
      <c r="A43" s="4">
        <v>41</v>
      </c>
      <c r="B43" s="4" t="s">
        <v>171</v>
      </c>
      <c r="C43" s="4" t="s">
        <v>251</v>
      </c>
      <c r="D43" s="5" t="s">
        <v>18</v>
      </c>
      <c r="E43" s="5" t="s">
        <v>77</v>
      </c>
      <c r="F43" s="11">
        <f>VLOOKUP(D43,[1]茴香种植花名册!$D:$E,2,FALSE)</f>
        <v>17.2</v>
      </c>
      <c r="G43" s="4">
        <f t="shared" si="1"/>
        <v>3440</v>
      </c>
      <c r="H43" s="6"/>
      <c r="I43" s="6" t="s">
        <v>13</v>
      </c>
    </row>
    <row r="44" ht="19" customHeight="1" spans="1:9">
      <c r="A44" s="4">
        <v>42</v>
      </c>
      <c r="B44" s="4" t="s">
        <v>177</v>
      </c>
      <c r="C44" s="4" t="s">
        <v>277</v>
      </c>
      <c r="D44" s="5" t="s">
        <v>79</v>
      </c>
      <c r="E44" s="5" t="s">
        <v>253</v>
      </c>
      <c r="F44" s="11">
        <f>VLOOKUP(D44,[1]茴香种植花名册!$D:$E,2,FALSE)</f>
        <v>5.7</v>
      </c>
      <c r="G44" s="4">
        <f t="shared" si="1"/>
        <v>1140</v>
      </c>
      <c r="H44" s="6"/>
      <c r="I44" s="6" t="s">
        <v>13</v>
      </c>
    </row>
    <row r="45" ht="19" customHeight="1" spans="1:9">
      <c r="A45" s="4">
        <v>43</v>
      </c>
      <c r="B45" s="4" t="s">
        <v>171</v>
      </c>
      <c r="C45" s="4" t="s">
        <v>181</v>
      </c>
      <c r="D45" s="5" t="s">
        <v>21</v>
      </c>
      <c r="E45" s="5" t="s">
        <v>170</v>
      </c>
      <c r="F45" s="11">
        <f>VLOOKUP(D45,[1]茴香种植花名册!$D:$E,2,FALSE)</f>
        <v>19.4</v>
      </c>
      <c r="G45" s="4">
        <f t="shared" si="1"/>
        <v>3880</v>
      </c>
      <c r="H45" s="6"/>
      <c r="I45" s="6" t="s">
        <v>13</v>
      </c>
    </row>
    <row r="46" ht="19" customHeight="1" spans="1:9">
      <c r="A46" s="4">
        <v>44</v>
      </c>
      <c r="B46" s="4" t="s">
        <v>177</v>
      </c>
      <c r="C46" s="4" t="s">
        <v>278</v>
      </c>
      <c r="D46" s="5" t="s">
        <v>18</v>
      </c>
      <c r="E46" s="5" t="s">
        <v>12</v>
      </c>
      <c r="F46" s="11">
        <f>VLOOKUP(D46,[1]茴香种植花名册!$D:$E,2,FALSE)</f>
        <v>17.2</v>
      </c>
      <c r="G46" s="4">
        <f t="shared" si="1"/>
        <v>3440</v>
      </c>
      <c r="H46" s="6"/>
      <c r="I46" s="6" t="s">
        <v>13</v>
      </c>
    </row>
    <row r="47" ht="19" customHeight="1" spans="1:9">
      <c r="A47" s="4">
        <v>45</v>
      </c>
      <c r="B47" s="4" t="s">
        <v>177</v>
      </c>
      <c r="C47" s="4" t="s">
        <v>279</v>
      </c>
      <c r="D47" s="5" t="s">
        <v>121</v>
      </c>
      <c r="E47" s="5" t="s">
        <v>136</v>
      </c>
      <c r="F47" s="11">
        <f>VLOOKUP(D47,[1]茴香种植花名册!$D:$E,2,FALSE)</f>
        <v>13.2</v>
      </c>
      <c r="G47" s="4">
        <f t="shared" si="1"/>
        <v>2640</v>
      </c>
      <c r="H47" s="6"/>
      <c r="I47" s="6" t="s">
        <v>13</v>
      </c>
    </row>
    <row r="48" ht="19" customHeight="1" spans="1:9">
      <c r="A48" s="4">
        <v>46</v>
      </c>
      <c r="B48" s="4" t="s">
        <v>177</v>
      </c>
      <c r="C48" s="4" t="s">
        <v>189</v>
      </c>
      <c r="D48" s="5" t="s">
        <v>104</v>
      </c>
      <c r="E48" s="5" t="s">
        <v>136</v>
      </c>
      <c r="F48" s="11">
        <f>VLOOKUP(D48,[1]茴香种植花名册!$D:$E,2,FALSE)</f>
        <v>7</v>
      </c>
      <c r="G48" s="4">
        <f t="shared" si="1"/>
        <v>1400</v>
      </c>
      <c r="H48" s="6"/>
      <c r="I48" s="6" t="s">
        <v>13</v>
      </c>
    </row>
    <row r="49" ht="19" customHeight="1" spans="1:9">
      <c r="A49" s="4">
        <v>47</v>
      </c>
      <c r="B49" s="4" t="s">
        <v>177</v>
      </c>
      <c r="C49" s="4" t="s">
        <v>280</v>
      </c>
      <c r="D49" s="5" t="s">
        <v>30</v>
      </c>
      <c r="E49" s="5" t="s">
        <v>281</v>
      </c>
      <c r="F49" s="11">
        <f>VLOOKUP(D49,[1]茴香种植花名册!$D:$E,2,FALSE)</f>
        <v>8</v>
      </c>
      <c r="G49" s="4">
        <f t="shared" si="1"/>
        <v>1600</v>
      </c>
      <c r="H49" s="6"/>
      <c r="I49" s="6" t="s">
        <v>13</v>
      </c>
    </row>
    <row r="50" ht="19" customHeight="1" spans="1:9">
      <c r="A50" s="4">
        <v>48</v>
      </c>
      <c r="B50" s="4" t="s">
        <v>171</v>
      </c>
      <c r="C50" s="4" t="s">
        <v>194</v>
      </c>
      <c r="D50" s="5" t="s">
        <v>30</v>
      </c>
      <c r="E50" s="5" t="s">
        <v>54</v>
      </c>
      <c r="F50" s="11">
        <f>VLOOKUP(D50,[1]茴香种植花名册!$D:$E,2,FALSE)</f>
        <v>8</v>
      </c>
      <c r="G50" s="4">
        <f t="shared" si="1"/>
        <v>1600</v>
      </c>
      <c r="H50" s="6"/>
      <c r="I50" s="6" t="s">
        <v>13</v>
      </c>
    </row>
    <row r="51" ht="19" customHeight="1" spans="1:9">
      <c r="A51" s="4">
        <v>49</v>
      </c>
      <c r="B51" s="4" t="s">
        <v>177</v>
      </c>
      <c r="C51" s="4" t="s">
        <v>282</v>
      </c>
      <c r="D51" s="5" t="s">
        <v>18</v>
      </c>
      <c r="E51" s="5" t="s">
        <v>63</v>
      </c>
      <c r="F51" s="11">
        <f>VLOOKUP(D51,[1]茴香种植花名册!$D:$E,2,FALSE)</f>
        <v>17.2</v>
      </c>
      <c r="G51" s="4">
        <f t="shared" si="1"/>
        <v>3440</v>
      </c>
      <c r="H51" s="6"/>
      <c r="I51" s="6" t="s">
        <v>13</v>
      </c>
    </row>
    <row r="52" ht="19" customHeight="1" spans="1:9">
      <c r="A52" s="4">
        <v>50</v>
      </c>
      <c r="B52" s="4" t="s">
        <v>177</v>
      </c>
      <c r="C52" s="4" t="s">
        <v>283</v>
      </c>
      <c r="D52" s="5" t="s">
        <v>18</v>
      </c>
      <c r="E52" s="5" t="s">
        <v>63</v>
      </c>
      <c r="F52" s="11">
        <f>VLOOKUP(D52,[1]茴香种植花名册!$D:$E,2,FALSE)</f>
        <v>17.2</v>
      </c>
      <c r="G52" s="4">
        <f t="shared" si="1"/>
        <v>3440</v>
      </c>
      <c r="H52" s="6"/>
      <c r="I52" s="6" t="s">
        <v>13</v>
      </c>
    </row>
    <row r="53" ht="19" customHeight="1" spans="1:9">
      <c r="A53" s="4">
        <v>51</v>
      </c>
      <c r="B53" s="4" t="s">
        <v>177</v>
      </c>
      <c r="C53" s="4" t="s">
        <v>248</v>
      </c>
      <c r="D53" s="5" t="s">
        <v>58</v>
      </c>
      <c r="E53" s="5" t="s">
        <v>249</v>
      </c>
      <c r="F53" s="11">
        <f>VLOOKUP(D53,[1]茴香种植花名册!$D:$E,2,FALSE)</f>
        <v>3.46</v>
      </c>
      <c r="G53" s="4">
        <f t="shared" si="1"/>
        <v>692</v>
      </c>
      <c r="H53" s="6"/>
      <c r="I53" s="6" t="s">
        <v>13</v>
      </c>
    </row>
    <row r="54" ht="19" customHeight="1" spans="1:9">
      <c r="A54" s="4">
        <v>52</v>
      </c>
      <c r="B54" s="4" t="s">
        <v>177</v>
      </c>
      <c r="C54" s="4" t="s">
        <v>247</v>
      </c>
      <c r="D54" s="5" t="s">
        <v>79</v>
      </c>
      <c r="E54" s="5" t="s">
        <v>40</v>
      </c>
      <c r="F54" s="11">
        <f>VLOOKUP(D54,[1]茴香种植花名册!$D:$E,2,FALSE)</f>
        <v>5.7</v>
      </c>
      <c r="G54" s="4">
        <f t="shared" si="1"/>
        <v>1140</v>
      </c>
      <c r="H54" s="6"/>
      <c r="I54" s="6" t="s">
        <v>13</v>
      </c>
    </row>
    <row r="55" ht="19" customHeight="1" spans="1:9">
      <c r="A55" s="4">
        <v>53</v>
      </c>
      <c r="B55" s="4" t="s">
        <v>177</v>
      </c>
      <c r="C55" s="4" t="s">
        <v>213</v>
      </c>
      <c r="D55" s="5" t="s">
        <v>214</v>
      </c>
      <c r="E55" s="5" t="s">
        <v>215</v>
      </c>
      <c r="F55" s="11">
        <f>VLOOKUP(D55,[1]茴香种植花名册!$D:$E,2,FALSE)</f>
        <v>5.6</v>
      </c>
      <c r="G55" s="4">
        <f t="shared" si="1"/>
        <v>1120</v>
      </c>
      <c r="H55" s="6"/>
      <c r="I55" s="6" t="s">
        <v>13</v>
      </c>
    </row>
    <row r="56" ht="19" customHeight="1" spans="1:9">
      <c r="A56" s="4">
        <v>54</v>
      </c>
      <c r="B56" s="4" t="s">
        <v>171</v>
      </c>
      <c r="C56" s="4" t="s">
        <v>258</v>
      </c>
      <c r="D56" s="5" t="s">
        <v>51</v>
      </c>
      <c r="E56" s="5" t="s">
        <v>154</v>
      </c>
      <c r="F56" s="11">
        <f>VLOOKUP(D56,[1]茴香种植花名册!$D:$E,2,FALSE)</f>
        <v>11</v>
      </c>
      <c r="G56" s="4">
        <f t="shared" si="1"/>
        <v>2200</v>
      </c>
      <c r="H56" s="6"/>
      <c r="I56" s="6" t="s">
        <v>13</v>
      </c>
    </row>
    <row r="57" ht="19" customHeight="1" spans="1:9">
      <c r="A57" s="4">
        <v>55</v>
      </c>
      <c r="B57" s="4" t="s">
        <v>171</v>
      </c>
      <c r="C57" s="4" t="s">
        <v>196</v>
      </c>
      <c r="D57" s="5" t="s">
        <v>197</v>
      </c>
      <c r="E57" s="5" t="s">
        <v>49</v>
      </c>
      <c r="F57" s="11">
        <f>VLOOKUP(D57,[1]茴香种植花名册!$D:$E,2,FALSE)</f>
        <v>17</v>
      </c>
      <c r="G57" s="4">
        <f t="shared" si="1"/>
        <v>3400</v>
      </c>
      <c r="H57" s="6"/>
      <c r="I57" s="6" t="s">
        <v>13</v>
      </c>
    </row>
    <row r="58" ht="19" customHeight="1" spans="1:9">
      <c r="A58" s="4">
        <v>56</v>
      </c>
      <c r="B58" s="4" t="s">
        <v>171</v>
      </c>
      <c r="C58" s="4" t="s">
        <v>222</v>
      </c>
      <c r="D58" s="5" t="s">
        <v>18</v>
      </c>
      <c r="E58" s="5" t="s">
        <v>12</v>
      </c>
      <c r="F58" s="11">
        <f>VLOOKUP(D58,[1]茴香种植花名册!$D:$E,2,FALSE)</f>
        <v>17.2</v>
      </c>
      <c r="G58" s="4">
        <f t="shared" si="1"/>
        <v>3440</v>
      </c>
      <c r="H58" s="6"/>
      <c r="I58" s="6" t="s">
        <v>13</v>
      </c>
    </row>
    <row r="59" ht="19" customHeight="1" spans="1:9">
      <c r="A59" s="4">
        <v>57</v>
      </c>
      <c r="B59" s="4" t="s">
        <v>171</v>
      </c>
      <c r="C59" s="4" t="s">
        <v>200</v>
      </c>
      <c r="D59" s="5" t="s">
        <v>58</v>
      </c>
      <c r="E59" s="5" t="s">
        <v>145</v>
      </c>
      <c r="F59" s="11">
        <f>VLOOKUP(D59,[1]茴香种植花名册!$D:$E,2,FALSE)</f>
        <v>3.46</v>
      </c>
      <c r="G59" s="4">
        <f t="shared" si="1"/>
        <v>692</v>
      </c>
      <c r="H59" s="6"/>
      <c r="I59" s="6" t="s">
        <v>13</v>
      </c>
    </row>
    <row r="60" ht="19" customHeight="1" spans="1:9">
      <c r="A60" s="4">
        <v>58</v>
      </c>
      <c r="B60" s="4" t="s">
        <v>171</v>
      </c>
      <c r="C60" s="4" t="s">
        <v>217</v>
      </c>
      <c r="D60" s="5" t="s">
        <v>104</v>
      </c>
      <c r="E60" s="5" t="s">
        <v>218</v>
      </c>
      <c r="F60" s="11">
        <f>VLOOKUP(D60,[1]茴香种植花名册!$D:$E,2,FALSE)</f>
        <v>7</v>
      </c>
      <c r="G60" s="4">
        <f t="shared" si="1"/>
        <v>1400</v>
      </c>
      <c r="H60" s="6"/>
      <c r="I60" s="6" t="s">
        <v>13</v>
      </c>
    </row>
    <row r="61" ht="19" customHeight="1" spans="1:9">
      <c r="A61" s="4">
        <v>59</v>
      </c>
      <c r="B61" s="4" t="s">
        <v>171</v>
      </c>
      <c r="C61" s="4" t="s">
        <v>250</v>
      </c>
      <c r="D61" s="5" t="s">
        <v>51</v>
      </c>
      <c r="E61" s="5" t="s">
        <v>77</v>
      </c>
      <c r="F61" s="11">
        <f>VLOOKUP(D61,[1]茴香种植花名册!$D:$E,2,FALSE)</f>
        <v>11</v>
      </c>
      <c r="G61" s="4">
        <f t="shared" si="1"/>
        <v>2200</v>
      </c>
      <c r="H61" s="6"/>
      <c r="I61" s="6" t="s">
        <v>13</v>
      </c>
    </row>
    <row r="62" ht="19" customHeight="1" spans="1:9">
      <c r="A62" s="4">
        <v>60</v>
      </c>
      <c r="B62" s="4" t="s">
        <v>177</v>
      </c>
      <c r="C62" s="4" t="s">
        <v>256</v>
      </c>
      <c r="D62" s="5" t="s">
        <v>79</v>
      </c>
      <c r="E62" s="5" t="s">
        <v>170</v>
      </c>
      <c r="F62" s="11">
        <f>VLOOKUP(D62,[1]茴香种植花名册!$D:$E,2,FALSE)</f>
        <v>5.7</v>
      </c>
      <c r="G62" s="4">
        <f t="shared" si="1"/>
        <v>1140</v>
      </c>
      <c r="H62" s="6"/>
      <c r="I62" s="6" t="s">
        <v>13</v>
      </c>
    </row>
    <row r="63" ht="19" customHeight="1" spans="1:9">
      <c r="A63" s="4">
        <v>61</v>
      </c>
      <c r="B63" s="4" t="s">
        <v>177</v>
      </c>
      <c r="C63" s="4" t="s">
        <v>284</v>
      </c>
      <c r="D63" s="5" t="s">
        <v>121</v>
      </c>
      <c r="E63" s="5" t="s">
        <v>77</v>
      </c>
      <c r="F63" s="11">
        <f>VLOOKUP(D63,[1]茴香种植花名册!$D:$E,2,FALSE)</f>
        <v>13.2</v>
      </c>
      <c r="G63" s="4">
        <f t="shared" si="1"/>
        <v>2640</v>
      </c>
      <c r="H63" s="6"/>
      <c r="I63" s="6" t="s">
        <v>13</v>
      </c>
    </row>
    <row r="64" ht="19" customHeight="1" spans="1:9">
      <c r="A64" s="4">
        <v>62</v>
      </c>
      <c r="B64" s="4" t="s">
        <v>177</v>
      </c>
      <c r="C64" s="4" t="s">
        <v>285</v>
      </c>
      <c r="D64" s="5" t="s">
        <v>85</v>
      </c>
      <c r="E64" s="5" t="s">
        <v>124</v>
      </c>
      <c r="F64" s="11">
        <f>VLOOKUP(D64,[1]茴香种植花名册!$D:$E,2,FALSE)</f>
        <v>2.96</v>
      </c>
      <c r="G64" s="4">
        <f t="shared" si="1"/>
        <v>592</v>
      </c>
      <c r="H64" s="6"/>
      <c r="I64" s="6" t="s">
        <v>13</v>
      </c>
    </row>
    <row r="65" ht="19" customHeight="1" spans="1:9">
      <c r="A65" s="4">
        <v>63</v>
      </c>
      <c r="B65" s="4" t="s">
        <v>171</v>
      </c>
      <c r="C65" s="4" t="s">
        <v>192</v>
      </c>
      <c r="D65" s="5" t="s">
        <v>101</v>
      </c>
      <c r="E65" s="5" t="s">
        <v>193</v>
      </c>
      <c r="F65" s="11">
        <f>VLOOKUP(D65,[1]茴香种植花名册!$D:$E,2,FALSE)</f>
        <v>5</v>
      </c>
      <c r="G65" s="4">
        <f t="shared" si="1"/>
        <v>1000</v>
      </c>
      <c r="H65" s="6"/>
      <c r="I65" s="6" t="s">
        <v>13</v>
      </c>
    </row>
    <row r="66" ht="19" customHeight="1" spans="1:9">
      <c r="A66" s="4">
        <v>64</v>
      </c>
      <c r="B66" s="4" t="s">
        <v>171</v>
      </c>
      <c r="C66" s="4" t="s">
        <v>286</v>
      </c>
      <c r="D66" s="5" t="s">
        <v>58</v>
      </c>
      <c r="E66" s="5" t="s">
        <v>82</v>
      </c>
      <c r="F66" s="11">
        <f>VLOOKUP(D66,[1]茴香种植花名册!$D:$E,2,FALSE)</f>
        <v>3.46</v>
      </c>
      <c r="G66" s="4">
        <f t="shared" si="1"/>
        <v>692</v>
      </c>
      <c r="H66" s="6"/>
      <c r="I66" s="6" t="s">
        <v>13</v>
      </c>
    </row>
    <row r="67" ht="19" customHeight="1" spans="1:9">
      <c r="A67" s="4">
        <v>65</v>
      </c>
      <c r="B67" s="4" t="s">
        <v>177</v>
      </c>
      <c r="C67" s="4" t="s">
        <v>259</v>
      </c>
      <c r="D67" s="5" t="s">
        <v>33</v>
      </c>
      <c r="E67" s="5" t="s">
        <v>145</v>
      </c>
      <c r="F67" s="11">
        <f>VLOOKUP(D67,[1]茴香种植花名册!$D:$E,2,FALSE)</f>
        <v>6</v>
      </c>
      <c r="G67" s="4">
        <f t="shared" si="1"/>
        <v>1200</v>
      </c>
      <c r="H67" s="6"/>
      <c r="I67" s="6" t="s">
        <v>13</v>
      </c>
    </row>
    <row r="68" ht="19" customHeight="1" spans="1:9">
      <c r="A68" s="4">
        <v>66</v>
      </c>
      <c r="B68" s="4" t="s">
        <v>171</v>
      </c>
      <c r="C68" s="4" t="s">
        <v>287</v>
      </c>
      <c r="D68" s="5" t="s">
        <v>18</v>
      </c>
      <c r="E68" s="5" t="s">
        <v>77</v>
      </c>
      <c r="F68" s="11">
        <f>VLOOKUP(D68,[1]茴香种植花名册!$D:$E,2,FALSE)</f>
        <v>17.2</v>
      </c>
      <c r="G68" s="4">
        <f t="shared" ref="G68:G99" si="2">F68*200</f>
        <v>3440</v>
      </c>
      <c r="H68" s="6"/>
      <c r="I68" s="6" t="s">
        <v>13</v>
      </c>
    </row>
    <row r="69" ht="19" customHeight="1" spans="1:9">
      <c r="A69" s="4">
        <v>67</v>
      </c>
      <c r="B69" s="4" t="s">
        <v>177</v>
      </c>
      <c r="C69" s="4" t="s">
        <v>245</v>
      </c>
      <c r="D69" s="5" t="s">
        <v>121</v>
      </c>
      <c r="E69" s="5" t="s">
        <v>54</v>
      </c>
      <c r="F69" s="11">
        <f>VLOOKUP(D69,[1]茴香种植花名册!$D:$E,2,FALSE)</f>
        <v>13.2</v>
      </c>
      <c r="G69" s="4">
        <f t="shared" si="2"/>
        <v>2640</v>
      </c>
      <c r="H69" s="6"/>
      <c r="I69" s="6" t="s">
        <v>13</v>
      </c>
    </row>
    <row r="70" ht="19" customHeight="1" spans="1:9">
      <c r="A70" s="4">
        <v>68</v>
      </c>
      <c r="B70" s="4" t="s">
        <v>190</v>
      </c>
      <c r="C70" s="4" t="s">
        <v>228</v>
      </c>
      <c r="D70" s="5" t="s">
        <v>18</v>
      </c>
      <c r="E70" s="5" t="s">
        <v>149</v>
      </c>
      <c r="F70" s="11">
        <f>VLOOKUP(D70,[1]茴香种植花名册!$D:$E,2,FALSE)</f>
        <v>17.2</v>
      </c>
      <c r="G70" s="4">
        <f t="shared" si="2"/>
        <v>3440</v>
      </c>
      <c r="H70" s="6"/>
      <c r="I70" s="6" t="s">
        <v>13</v>
      </c>
    </row>
    <row r="71" ht="19" customHeight="1" spans="1:9">
      <c r="A71" s="4">
        <v>69</v>
      </c>
      <c r="B71" s="4" t="s">
        <v>190</v>
      </c>
      <c r="C71" s="4" t="s">
        <v>288</v>
      </c>
      <c r="D71" s="5" t="s">
        <v>30</v>
      </c>
      <c r="E71" s="5" t="s">
        <v>170</v>
      </c>
      <c r="F71" s="11">
        <f>VLOOKUP(D71,[1]茴香种植花名册!$D:$E,2,FALSE)</f>
        <v>8</v>
      </c>
      <c r="G71" s="4">
        <f t="shared" si="2"/>
        <v>1600</v>
      </c>
      <c r="H71" s="6"/>
      <c r="I71" s="6" t="s">
        <v>13</v>
      </c>
    </row>
    <row r="72" ht="19" customHeight="1" spans="1:9">
      <c r="A72" s="4">
        <v>70</v>
      </c>
      <c r="B72" s="4" t="s">
        <v>190</v>
      </c>
      <c r="C72" s="4" t="s">
        <v>236</v>
      </c>
      <c r="D72" s="5" t="s">
        <v>21</v>
      </c>
      <c r="E72" s="5" t="s">
        <v>63</v>
      </c>
      <c r="F72" s="11">
        <f>VLOOKUP(D72,[1]茴香种植花名册!$D:$E,2,FALSE)</f>
        <v>19.4</v>
      </c>
      <c r="G72" s="4">
        <f t="shared" si="2"/>
        <v>3880</v>
      </c>
      <c r="H72" s="6"/>
      <c r="I72" s="6" t="s">
        <v>13</v>
      </c>
    </row>
    <row r="73" ht="19" customHeight="1" spans="1:9">
      <c r="A73" s="4">
        <v>71</v>
      </c>
      <c r="B73" s="4" t="s">
        <v>190</v>
      </c>
      <c r="C73" s="4" t="s">
        <v>289</v>
      </c>
      <c r="D73" s="5" t="s">
        <v>101</v>
      </c>
      <c r="E73" s="5" t="s">
        <v>136</v>
      </c>
      <c r="F73" s="11">
        <f>VLOOKUP(D73,[1]茴香种植花名册!$D:$E,2,FALSE)</f>
        <v>5</v>
      </c>
      <c r="G73" s="4">
        <f t="shared" si="2"/>
        <v>1000</v>
      </c>
      <c r="H73" s="6"/>
      <c r="I73" s="6" t="s">
        <v>13</v>
      </c>
    </row>
    <row r="74" ht="19" customHeight="1" spans="1:9">
      <c r="A74" s="4">
        <v>72</v>
      </c>
      <c r="B74" s="4" t="s">
        <v>190</v>
      </c>
      <c r="C74" s="4" t="s">
        <v>223</v>
      </c>
      <c r="D74" s="5" t="s">
        <v>51</v>
      </c>
      <c r="E74" s="5" t="s">
        <v>77</v>
      </c>
      <c r="F74" s="11">
        <f>VLOOKUP(D74,[1]茴香种植花名册!$D:$E,2,FALSE)</f>
        <v>11</v>
      </c>
      <c r="G74" s="4">
        <f t="shared" si="2"/>
        <v>2200</v>
      </c>
      <c r="H74" s="6"/>
      <c r="I74" s="6" t="s">
        <v>13</v>
      </c>
    </row>
    <row r="75" ht="19" customHeight="1" spans="1:9">
      <c r="A75" s="4">
        <v>73</v>
      </c>
      <c r="B75" s="4" t="s">
        <v>190</v>
      </c>
      <c r="C75" s="4" t="s">
        <v>239</v>
      </c>
      <c r="D75" s="5" t="s">
        <v>18</v>
      </c>
      <c r="E75" s="5" t="s">
        <v>56</v>
      </c>
      <c r="F75" s="11">
        <f>VLOOKUP(D75,[1]茴香种植花名册!$D:$E,2,FALSE)</f>
        <v>17.2</v>
      </c>
      <c r="G75" s="4">
        <f t="shared" si="2"/>
        <v>3440</v>
      </c>
      <c r="H75" s="6"/>
      <c r="I75" s="6" t="s">
        <v>13</v>
      </c>
    </row>
    <row r="76" ht="19" customHeight="1" spans="1:9">
      <c r="A76" s="4">
        <v>74</v>
      </c>
      <c r="B76" s="4" t="s">
        <v>190</v>
      </c>
      <c r="C76" s="4" t="s">
        <v>290</v>
      </c>
      <c r="D76" s="5" t="s">
        <v>85</v>
      </c>
      <c r="E76" s="5" t="s">
        <v>40</v>
      </c>
      <c r="F76" s="11">
        <f>VLOOKUP(D76,[1]茴香种植花名册!$D:$E,2,FALSE)</f>
        <v>2.96</v>
      </c>
      <c r="G76" s="4">
        <f t="shared" si="2"/>
        <v>592</v>
      </c>
      <c r="H76" s="6"/>
      <c r="I76" s="6" t="s">
        <v>13</v>
      </c>
    </row>
    <row r="77" ht="19" customHeight="1" spans="1:9">
      <c r="A77" s="4">
        <v>75</v>
      </c>
      <c r="B77" s="4" t="s">
        <v>171</v>
      </c>
      <c r="C77" s="4" t="s">
        <v>207</v>
      </c>
      <c r="D77" s="5" t="s">
        <v>51</v>
      </c>
      <c r="E77" s="5" t="s">
        <v>136</v>
      </c>
      <c r="F77" s="11">
        <f>VLOOKUP(D77,[1]茴香种植花名册!$D:$E,2,FALSE)</f>
        <v>11</v>
      </c>
      <c r="G77" s="4">
        <f t="shared" si="2"/>
        <v>2200</v>
      </c>
      <c r="H77" s="6"/>
      <c r="I77" s="6" t="s">
        <v>13</v>
      </c>
    </row>
    <row r="78" ht="19" customHeight="1" spans="1:9">
      <c r="A78" s="4">
        <v>76</v>
      </c>
      <c r="B78" s="4" t="s">
        <v>171</v>
      </c>
      <c r="C78" s="4" t="s">
        <v>291</v>
      </c>
      <c r="D78" s="5" t="s">
        <v>18</v>
      </c>
      <c r="E78" s="5" t="s">
        <v>77</v>
      </c>
      <c r="F78" s="11">
        <f>VLOOKUP(D78,[1]茴香种植花名册!$D:$E,2,FALSE)</f>
        <v>17.2</v>
      </c>
      <c r="G78" s="4">
        <f t="shared" si="2"/>
        <v>3440</v>
      </c>
      <c r="H78" s="6"/>
      <c r="I78" s="6" t="s">
        <v>13</v>
      </c>
    </row>
    <row r="79" ht="19" customHeight="1" spans="1:9">
      <c r="A79" s="4">
        <v>77</v>
      </c>
      <c r="B79" s="4" t="s">
        <v>171</v>
      </c>
      <c r="C79" s="4" t="s">
        <v>292</v>
      </c>
      <c r="D79" s="5" t="s">
        <v>85</v>
      </c>
      <c r="E79" s="5" t="s">
        <v>40</v>
      </c>
      <c r="F79" s="11">
        <f>VLOOKUP(D79,[1]茴香种植花名册!$D:$E,2,FALSE)</f>
        <v>2.96</v>
      </c>
      <c r="G79" s="4">
        <f t="shared" si="2"/>
        <v>592</v>
      </c>
      <c r="H79" s="6"/>
      <c r="I79" s="6" t="s">
        <v>13</v>
      </c>
    </row>
    <row r="80" ht="19" customHeight="1" spans="1:9">
      <c r="A80" s="4">
        <v>78</v>
      </c>
      <c r="B80" s="4" t="s">
        <v>177</v>
      </c>
      <c r="C80" s="4" t="s">
        <v>180</v>
      </c>
      <c r="D80" s="5" t="s">
        <v>18</v>
      </c>
      <c r="E80" s="5" t="s">
        <v>136</v>
      </c>
      <c r="F80" s="11">
        <f>VLOOKUP(D80,[1]茴香种植花名册!$D:$E,2,FALSE)</f>
        <v>17.2</v>
      </c>
      <c r="G80" s="4">
        <f t="shared" si="2"/>
        <v>3440</v>
      </c>
      <c r="H80" s="6"/>
      <c r="I80" s="6" t="s">
        <v>60</v>
      </c>
    </row>
    <row r="81" ht="19" customHeight="1" spans="1:9">
      <c r="A81" s="4">
        <v>79</v>
      </c>
      <c r="B81" s="4" t="s">
        <v>177</v>
      </c>
      <c r="C81" s="4" t="s">
        <v>293</v>
      </c>
      <c r="D81" s="5" t="s">
        <v>30</v>
      </c>
      <c r="E81" s="5" t="s">
        <v>294</v>
      </c>
      <c r="F81" s="11">
        <f>VLOOKUP(D81,[1]茴香种植花名册!$D:$E,2,FALSE)</f>
        <v>8</v>
      </c>
      <c r="G81" s="4">
        <f t="shared" si="2"/>
        <v>1600</v>
      </c>
      <c r="H81" s="6"/>
      <c r="I81" s="6" t="s">
        <v>13</v>
      </c>
    </row>
    <row r="82" ht="19" customHeight="1" spans="1:9">
      <c r="A82" s="4">
        <v>80</v>
      </c>
      <c r="B82" s="4" t="s">
        <v>190</v>
      </c>
      <c r="C82" s="4" t="s">
        <v>226</v>
      </c>
      <c r="D82" s="5" t="s">
        <v>58</v>
      </c>
      <c r="E82" s="5" t="s">
        <v>136</v>
      </c>
      <c r="F82" s="11">
        <f>VLOOKUP(D82,[1]茴香种植花名册!$D:$E,2,FALSE)</f>
        <v>3.46</v>
      </c>
      <c r="G82" s="4">
        <f t="shared" si="2"/>
        <v>692</v>
      </c>
      <c r="H82" s="6"/>
      <c r="I82" s="6" t="s">
        <v>13</v>
      </c>
    </row>
    <row r="83" ht="19" customHeight="1" spans="1:9">
      <c r="A83" s="4">
        <v>81</v>
      </c>
      <c r="B83" s="4" t="s">
        <v>190</v>
      </c>
      <c r="C83" s="4" t="s">
        <v>230</v>
      </c>
      <c r="D83" s="5" t="s">
        <v>30</v>
      </c>
      <c r="E83" s="5" t="s">
        <v>77</v>
      </c>
      <c r="F83" s="11">
        <f>VLOOKUP(D83,[1]茴香种植花名册!$D:$E,2,FALSE)</f>
        <v>8</v>
      </c>
      <c r="G83" s="4">
        <f t="shared" si="2"/>
        <v>1600</v>
      </c>
      <c r="H83" s="6"/>
      <c r="I83" s="6" t="s">
        <v>13</v>
      </c>
    </row>
    <row r="84" ht="19" customHeight="1" spans="1:9">
      <c r="A84" s="4">
        <v>82</v>
      </c>
      <c r="B84" s="4" t="s">
        <v>190</v>
      </c>
      <c r="C84" s="4" t="s">
        <v>295</v>
      </c>
      <c r="D84" s="5" t="s">
        <v>30</v>
      </c>
      <c r="E84" s="5" t="s">
        <v>16</v>
      </c>
      <c r="F84" s="11">
        <f>VLOOKUP(D84,[1]茴香种植花名册!$D:$E,2,FALSE)</f>
        <v>8</v>
      </c>
      <c r="G84" s="4">
        <f t="shared" si="2"/>
        <v>1600</v>
      </c>
      <c r="H84" s="6"/>
      <c r="I84" s="6" t="s">
        <v>13</v>
      </c>
    </row>
    <row r="85" ht="19" customHeight="1" spans="1:9">
      <c r="A85" s="4">
        <v>83</v>
      </c>
      <c r="B85" s="4" t="s">
        <v>190</v>
      </c>
      <c r="C85" s="4" t="s">
        <v>240</v>
      </c>
      <c r="D85" s="5" t="s">
        <v>27</v>
      </c>
      <c r="E85" s="5" t="s">
        <v>218</v>
      </c>
      <c r="F85" s="11">
        <f>VLOOKUP(D85,[1]茴香种植花名册!$D:$E,2,FALSE)</f>
        <v>27.25</v>
      </c>
      <c r="G85" s="4">
        <f t="shared" si="2"/>
        <v>5450</v>
      </c>
      <c r="H85" s="6"/>
      <c r="I85" s="6" t="s">
        <v>13</v>
      </c>
    </row>
    <row r="86" ht="19" customHeight="1" spans="1:9">
      <c r="A86" s="4">
        <v>84</v>
      </c>
      <c r="B86" s="4" t="s">
        <v>190</v>
      </c>
      <c r="C86" s="4" t="s">
        <v>246</v>
      </c>
      <c r="D86" s="5" t="s">
        <v>51</v>
      </c>
      <c r="E86" s="5" t="s">
        <v>49</v>
      </c>
      <c r="F86" s="11">
        <f>VLOOKUP(D86,[1]茴香种植花名册!$D:$E,2,FALSE)</f>
        <v>11</v>
      </c>
      <c r="G86" s="4">
        <f t="shared" si="2"/>
        <v>2200</v>
      </c>
      <c r="H86" s="6"/>
      <c r="I86" s="6" t="s">
        <v>13</v>
      </c>
    </row>
    <row r="87" ht="19" customHeight="1" spans="1:9">
      <c r="A87" s="4">
        <v>85</v>
      </c>
      <c r="B87" s="4" t="s">
        <v>190</v>
      </c>
      <c r="C87" s="4" t="s">
        <v>252</v>
      </c>
      <c r="D87" s="5" t="s">
        <v>79</v>
      </c>
      <c r="E87" s="5" t="s">
        <v>253</v>
      </c>
      <c r="F87" s="11">
        <f>VLOOKUP(D87,[1]茴香种植花名册!$D:$E,2,FALSE)</f>
        <v>5.7</v>
      </c>
      <c r="G87" s="4">
        <f t="shared" si="2"/>
        <v>1140</v>
      </c>
      <c r="H87" s="6"/>
      <c r="I87" s="6" t="s">
        <v>13</v>
      </c>
    </row>
    <row r="88" ht="19" customHeight="1" spans="1:9">
      <c r="A88" s="4">
        <v>86</v>
      </c>
      <c r="B88" s="4" t="s">
        <v>190</v>
      </c>
      <c r="C88" s="4" t="s">
        <v>231</v>
      </c>
      <c r="D88" s="5" t="s">
        <v>121</v>
      </c>
      <c r="E88" s="5" t="s">
        <v>149</v>
      </c>
      <c r="F88" s="11">
        <f>VLOOKUP(D88,[1]茴香种植花名册!$D:$E,2,FALSE)</f>
        <v>13.2</v>
      </c>
      <c r="G88" s="4">
        <f t="shared" si="2"/>
        <v>2640</v>
      </c>
      <c r="H88" s="6"/>
      <c r="I88" s="6" t="s">
        <v>13</v>
      </c>
    </row>
    <row r="89" ht="19" customHeight="1" spans="1:9">
      <c r="A89" s="4">
        <v>87</v>
      </c>
      <c r="B89" s="4" t="s">
        <v>190</v>
      </c>
      <c r="C89" s="4" t="s">
        <v>263</v>
      </c>
      <c r="D89" s="5" t="s">
        <v>51</v>
      </c>
      <c r="E89" s="5" t="s">
        <v>264</v>
      </c>
      <c r="F89" s="11">
        <f>VLOOKUP(D89,[1]茴香种植花名册!$D:$E,2,FALSE)</f>
        <v>11</v>
      </c>
      <c r="G89" s="4">
        <f t="shared" si="2"/>
        <v>2200</v>
      </c>
      <c r="H89" s="6"/>
      <c r="I89" s="6" t="s">
        <v>13</v>
      </c>
    </row>
    <row r="90" ht="19" customHeight="1" spans="1:9">
      <c r="A90" s="4">
        <v>88</v>
      </c>
      <c r="B90" s="4" t="s">
        <v>190</v>
      </c>
      <c r="C90" s="4" t="s">
        <v>232</v>
      </c>
      <c r="D90" s="5" t="s">
        <v>33</v>
      </c>
      <c r="E90" s="5" t="s">
        <v>233</v>
      </c>
      <c r="F90" s="11">
        <f>VLOOKUP(D90,[1]茴香种植花名册!$D:$E,2,FALSE)</f>
        <v>6</v>
      </c>
      <c r="G90" s="4">
        <f t="shared" si="2"/>
        <v>1200</v>
      </c>
      <c r="H90" s="6"/>
      <c r="I90" s="6" t="s">
        <v>13</v>
      </c>
    </row>
    <row r="91" ht="19" customHeight="1" spans="1:9">
      <c r="A91" s="4">
        <v>89</v>
      </c>
      <c r="B91" s="4" t="s">
        <v>177</v>
      </c>
      <c r="C91" s="4" t="s">
        <v>234</v>
      </c>
      <c r="D91" s="5" t="s">
        <v>85</v>
      </c>
      <c r="E91" s="5" t="s">
        <v>235</v>
      </c>
      <c r="F91" s="11">
        <f>VLOOKUP(D91,[1]茴香种植花名册!$D:$E,2,FALSE)</f>
        <v>2.96</v>
      </c>
      <c r="G91" s="4">
        <f t="shared" si="2"/>
        <v>592</v>
      </c>
      <c r="H91" s="6"/>
      <c r="I91" s="6" t="s">
        <v>13</v>
      </c>
    </row>
    <row r="92" ht="19" customHeight="1" spans="1:9">
      <c r="A92" s="4">
        <v>90</v>
      </c>
      <c r="B92" s="4" t="s">
        <v>177</v>
      </c>
      <c r="C92" s="4" t="s">
        <v>296</v>
      </c>
      <c r="D92" s="5" t="s">
        <v>30</v>
      </c>
      <c r="E92" s="5" t="s">
        <v>82</v>
      </c>
      <c r="F92" s="11">
        <f>VLOOKUP(D92,[1]茴香种植花名册!$D:$E,2,FALSE)</f>
        <v>8</v>
      </c>
      <c r="G92" s="4">
        <f t="shared" si="2"/>
        <v>1600</v>
      </c>
      <c r="H92" s="6"/>
      <c r="I92" s="6" t="s">
        <v>13</v>
      </c>
    </row>
    <row r="93" ht="19" customHeight="1" spans="1:9">
      <c r="A93" s="4">
        <v>91</v>
      </c>
      <c r="B93" s="4" t="s">
        <v>177</v>
      </c>
      <c r="C93" s="4" t="s">
        <v>203</v>
      </c>
      <c r="D93" s="5" t="s">
        <v>30</v>
      </c>
      <c r="E93" s="5" t="s">
        <v>77</v>
      </c>
      <c r="F93" s="11">
        <f>VLOOKUP(D93,[1]茴香种植花名册!$D:$E,2,FALSE)</f>
        <v>8</v>
      </c>
      <c r="G93" s="4">
        <f t="shared" si="2"/>
        <v>1600</v>
      </c>
      <c r="H93" s="6"/>
      <c r="I93" s="6" t="s">
        <v>13</v>
      </c>
    </row>
    <row r="94" ht="19" customHeight="1" spans="1:9">
      <c r="A94" s="4">
        <v>92</v>
      </c>
      <c r="B94" s="4" t="s">
        <v>177</v>
      </c>
      <c r="C94" s="4" t="s">
        <v>297</v>
      </c>
      <c r="D94" s="5" t="s">
        <v>298</v>
      </c>
      <c r="E94" s="5" t="s">
        <v>170</v>
      </c>
      <c r="F94" s="11">
        <f>VLOOKUP(D94,[1]茴香种植花名册!$D:$E,2,FALSE)</f>
        <v>2</v>
      </c>
      <c r="G94" s="4">
        <f t="shared" si="2"/>
        <v>400</v>
      </c>
      <c r="H94" s="6"/>
      <c r="I94" s="6" t="s">
        <v>60</v>
      </c>
    </row>
    <row r="95" ht="19" customHeight="1" spans="1:9">
      <c r="A95" s="4">
        <v>93</v>
      </c>
      <c r="B95" s="4" t="s">
        <v>177</v>
      </c>
      <c r="C95" s="4" t="s">
        <v>188</v>
      </c>
      <c r="D95" s="5" t="s">
        <v>51</v>
      </c>
      <c r="E95" s="5" t="s">
        <v>136</v>
      </c>
      <c r="F95" s="11">
        <f>VLOOKUP(D95,[1]茴香种植花名册!$D:$E,2,FALSE)</f>
        <v>11</v>
      </c>
      <c r="G95" s="4">
        <f t="shared" si="2"/>
        <v>2200</v>
      </c>
      <c r="H95" s="6"/>
      <c r="I95" s="6" t="s">
        <v>13</v>
      </c>
    </row>
    <row r="96" ht="19" customHeight="1" spans="1:9">
      <c r="A96" s="4">
        <v>94</v>
      </c>
      <c r="B96" s="4" t="s">
        <v>171</v>
      </c>
      <c r="C96" s="4" t="s">
        <v>220</v>
      </c>
      <c r="D96" s="5" t="s">
        <v>27</v>
      </c>
      <c r="E96" s="5" t="s">
        <v>149</v>
      </c>
      <c r="F96" s="11">
        <f>VLOOKUP(D96,[1]茴香种植花名册!$D:$E,2,FALSE)</f>
        <v>27.25</v>
      </c>
      <c r="G96" s="4">
        <f t="shared" si="2"/>
        <v>5450</v>
      </c>
      <c r="H96" s="6"/>
      <c r="I96" s="6" t="s">
        <v>13</v>
      </c>
    </row>
    <row r="97" ht="19" customHeight="1" spans="1:9">
      <c r="A97" s="4">
        <v>95</v>
      </c>
      <c r="B97" s="4" t="s">
        <v>171</v>
      </c>
      <c r="C97" s="4" t="s">
        <v>198</v>
      </c>
      <c r="D97" s="5" t="s">
        <v>27</v>
      </c>
      <c r="E97" s="5" t="s">
        <v>199</v>
      </c>
      <c r="F97" s="11">
        <f>VLOOKUP(D97,[1]茴香种植花名册!$D:$E,2,FALSE)</f>
        <v>27.25</v>
      </c>
      <c r="G97" s="4">
        <f t="shared" si="2"/>
        <v>5450</v>
      </c>
      <c r="H97" s="6"/>
      <c r="I97" s="6" t="s">
        <v>13</v>
      </c>
    </row>
    <row r="98" ht="19" customHeight="1" spans="1:9">
      <c r="A98" s="4">
        <v>96</v>
      </c>
      <c r="B98" s="4" t="s">
        <v>171</v>
      </c>
      <c r="C98" s="4" t="s">
        <v>221</v>
      </c>
      <c r="D98" s="5" t="s">
        <v>85</v>
      </c>
      <c r="E98" s="5" t="s">
        <v>63</v>
      </c>
      <c r="F98" s="11">
        <f>VLOOKUP(D98,[1]茴香种植花名册!$D:$E,2,FALSE)</f>
        <v>2.96</v>
      </c>
      <c r="G98" s="4">
        <f t="shared" si="2"/>
        <v>592</v>
      </c>
      <c r="H98" s="6"/>
      <c r="I98" s="6" t="s">
        <v>13</v>
      </c>
    </row>
    <row r="99" ht="19" customHeight="1" spans="1:9">
      <c r="A99" s="4">
        <v>97</v>
      </c>
      <c r="B99" s="4" t="s">
        <v>190</v>
      </c>
      <c r="C99" s="4" t="s">
        <v>299</v>
      </c>
      <c r="D99" s="5" t="s">
        <v>79</v>
      </c>
      <c r="E99" s="5" t="s">
        <v>59</v>
      </c>
      <c r="F99" s="11">
        <f>VLOOKUP(D99,[1]茴香种植花名册!$D:$E,2,FALSE)</f>
        <v>5.7</v>
      </c>
      <c r="G99" s="4">
        <f t="shared" si="2"/>
        <v>1140</v>
      </c>
      <c r="H99" s="6"/>
      <c r="I99" s="6" t="s">
        <v>13</v>
      </c>
    </row>
    <row r="100" ht="19" customHeight="1" spans="1:9">
      <c r="A100" s="4">
        <v>98</v>
      </c>
      <c r="B100" s="4" t="s">
        <v>177</v>
      </c>
      <c r="C100" s="4" t="s">
        <v>300</v>
      </c>
      <c r="D100" s="5" t="s">
        <v>104</v>
      </c>
      <c r="E100" s="5" t="s">
        <v>46</v>
      </c>
      <c r="F100" s="11">
        <f>VLOOKUP(D100,[1]茴香种植花名册!$D:$E,2,FALSE)</f>
        <v>7</v>
      </c>
      <c r="G100" s="4">
        <f t="shared" ref="G100:G119" si="3">F100*200</f>
        <v>1400</v>
      </c>
      <c r="H100" s="6"/>
      <c r="I100" s="6" t="s">
        <v>13</v>
      </c>
    </row>
    <row r="101" ht="19" customHeight="1" spans="1:9">
      <c r="A101" s="4">
        <v>99</v>
      </c>
      <c r="B101" s="4" t="s">
        <v>177</v>
      </c>
      <c r="C101" s="4" t="s">
        <v>216</v>
      </c>
      <c r="D101" s="5" t="s">
        <v>21</v>
      </c>
      <c r="E101" s="5" t="s">
        <v>63</v>
      </c>
      <c r="F101" s="11">
        <f>VLOOKUP(D101,[1]茴香种植花名册!$D:$E,2,FALSE)</f>
        <v>19.4</v>
      </c>
      <c r="G101" s="4">
        <f t="shared" si="3"/>
        <v>3880</v>
      </c>
      <c r="H101" s="6"/>
      <c r="I101" s="6" t="s">
        <v>13</v>
      </c>
    </row>
    <row r="102" ht="19" customHeight="1" spans="1:9">
      <c r="A102" s="4">
        <v>100</v>
      </c>
      <c r="B102" s="4" t="s">
        <v>177</v>
      </c>
      <c r="C102" s="4" t="s">
        <v>301</v>
      </c>
      <c r="D102" s="5" t="s">
        <v>197</v>
      </c>
      <c r="E102" s="5" t="s">
        <v>184</v>
      </c>
      <c r="F102" s="11">
        <f>VLOOKUP(D102,[1]茴香种植花名册!$D:$E,2,FALSE)</f>
        <v>17</v>
      </c>
      <c r="G102" s="4">
        <f t="shared" si="3"/>
        <v>3400</v>
      </c>
      <c r="H102" s="6"/>
      <c r="I102" s="6" t="s">
        <v>60</v>
      </c>
    </row>
    <row r="103" ht="19" customHeight="1" spans="1:9">
      <c r="A103" s="4">
        <v>101</v>
      </c>
      <c r="B103" s="4" t="s">
        <v>177</v>
      </c>
      <c r="C103" s="4" t="s">
        <v>302</v>
      </c>
      <c r="D103" s="5" t="s">
        <v>303</v>
      </c>
      <c r="E103" s="5" t="s">
        <v>16</v>
      </c>
      <c r="F103" s="11">
        <f>VLOOKUP(D103,[1]茴香种植花名册!$D:$E,2,FALSE)</f>
        <v>4</v>
      </c>
      <c r="G103" s="4">
        <f t="shared" si="3"/>
        <v>800</v>
      </c>
      <c r="H103" s="6"/>
      <c r="I103" s="6" t="s">
        <v>13</v>
      </c>
    </row>
    <row r="104" ht="19" customHeight="1" spans="1:9">
      <c r="A104" s="4">
        <v>102</v>
      </c>
      <c r="B104" s="4" t="s">
        <v>171</v>
      </c>
      <c r="C104" s="4" t="s">
        <v>195</v>
      </c>
      <c r="D104" s="5" t="s">
        <v>51</v>
      </c>
      <c r="E104" s="5" t="s">
        <v>59</v>
      </c>
      <c r="F104" s="11">
        <f>VLOOKUP(D104,[1]茴香种植花名册!$D:$E,2,FALSE)</f>
        <v>11</v>
      </c>
      <c r="G104" s="4">
        <f t="shared" si="3"/>
        <v>2200</v>
      </c>
      <c r="H104" s="6"/>
      <c r="I104" s="6" t="s">
        <v>13</v>
      </c>
    </row>
    <row r="105" ht="19" customHeight="1" spans="1:9">
      <c r="A105" s="4">
        <v>103</v>
      </c>
      <c r="B105" s="4" t="s">
        <v>171</v>
      </c>
      <c r="C105" s="4" t="s">
        <v>174</v>
      </c>
      <c r="D105" s="5" t="s">
        <v>21</v>
      </c>
      <c r="E105" s="5" t="s">
        <v>16</v>
      </c>
      <c r="F105" s="11">
        <f>VLOOKUP(D105,[1]茴香种植花名册!$D:$E,2,FALSE)</f>
        <v>19.4</v>
      </c>
      <c r="G105" s="4">
        <f t="shared" si="3"/>
        <v>3880</v>
      </c>
      <c r="H105" s="6"/>
      <c r="I105" s="6" t="s">
        <v>13</v>
      </c>
    </row>
    <row r="106" ht="19" customHeight="1" spans="1:9">
      <c r="A106" s="4">
        <v>104</v>
      </c>
      <c r="B106" s="4" t="s">
        <v>190</v>
      </c>
      <c r="C106" s="4" t="s">
        <v>210</v>
      </c>
      <c r="D106" s="5" t="s">
        <v>21</v>
      </c>
      <c r="E106" s="5" t="s">
        <v>77</v>
      </c>
      <c r="F106" s="11">
        <f>VLOOKUP(D106,[1]茴香种植花名册!$D:$E,2,FALSE)</f>
        <v>19.4</v>
      </c>
      <c r="G106" s="4">
        <f t="shared" si="3"/>
        <v>3880</v>
      </c>
      <c r="H106" s="6"/>
      <c r="I106" s="6" t="s">
        <v>13</v>
      </c>
    </row>
    <row r="107" ht="19" customHeight="1" spans="1:9">
      <c r="A107" s="4">
        <v>105</v>
      </c>
      <c r="B107" s="4" t="s">
        <v>190</v>
      </c>
      <c r="C107" s="4" t="s">
        <v>242</v>
      </c>
      <c r="D107" s="5" t="s">
        <v>51</v>
      </c>
      <c r="E107" s="5" t="s">
        <v>243</v>
      </c>
      <c r="F107" s="11">
        <f>VLOOKUP(D107,[1]茴香种植花名册!$D:$E,2,FALSE)</f>
        <v>11</v>
      </c>
      <c r="G107" s="4">
        <f t="shared" si="3"/>
        <v>2200</v>
      </c>
      <c r="H107" s="6"/>
      <c r="I107" s="6" t="s">
        <v>13</v>
      </c>
    </row>
    <row r="108" ht="19" customHeight="1" spans="1:9">
      <c r="A108" s="4">
        <v>106</v>
      </c>
      <c r="B108" s="4" t="s">
        <v>190</v>
      </c>
      <c r="C108" s="4" t="s">
        <v>191</v>
      </c>
      <c r="D108" s="5" t="s">
        <v>58</v>
      </c>
      <c r="E108" s="5" t="s">
        <v>124</v>
      </c>
      <c r="F108" s="11">
        <f>VLOOKUP(D108,[1]茴香种植花名册!$D:$E,2,FALSE)</f>
        <v>3.46</v>
      </c>
      <c r="G108" s="4">
        <f t="shared" si="3"/>
        <v>692</v>
      </c>
      <c r="H108" s="6"/>
      <c r="I108" s="6" t="s">
        <v>13</v>
      </c>
    </row>
    <row r="109" ht="19" customHeight="1" spans="1:9">
      <c r="A109" s="4">
        <v>107</v>
      </c>
      <c r="B109" s="4" t="s">
        <v>190</v>
      </c>
      <c r="C109" s="4" t="s">
        <v>224</v>
      </c>
      <c r="D109" s="5" t="s">
        <v>121</v>
      </c>
      <c r="E109" s="5" t="s">
        <v>59</v>
      </c>
      <c r="F109" s="11">
        <f>VLOOKUP(D109,[1]茴香种植花名册!$D:$E,2,FALSE)</f>
        <v>13.2</v>
      </c>
      <c r="G109" s="4">
        <f t="shared" si="3"/>
        <v>2640</v>
      </c>
      <c r="H109" s="6"/>
      <c r="I109" s="6" t="s">
        <v>13</v>
      </c>
    </row>
    <row r="110" ht="19" customHeight="1" spans="1:9">
      <c r="A110" s="4">
        <v>108</v>
      </c>
      <c r="B110" s="4" t="s">
        <v>177</v>
      </c>
      <c r="C110" s="4" t="s">
        <v>304</v>
      </c>
      <c r="D110" s="5" t="s">
        <v>18</v>
      </c>
      <c r="E110" s="5" t="s">
        <v>77</v>
      </c>
      <c r="F110" s="11">
        <f>VLOOKUP(D110,[1]茴香种植花名册!$D:$E,2,FALSE)</f>
        <v>17.2</v>
      </c>
      <c r="G110" s="4">
        <f t="shared" si="3"/>
        <v>3440</v>
      </c>
      <c r="H110" s="6"/>
      <c r="I110" s="6" t="s">
        <v>13</v>
      </c>
    </row>
    <row r="111" ht="19" customHeight="1" spans="1:9">
      <c r="A111" s="4">
        <v>109</v>
      </c>
      <c r="B111" s="4" t="s">
        <v>171</v>
      </c>
      <c r="C111" s="4" t="s">
        <v>172</v>
      </c>
      <c r="D111" s="5" t="s">
        <v>18</v>
      </c>
      <c r="E111" s="5" t="s">
        <v>173</v>
      </c>
      <c r="F111" s="11">
        <f>VLOOKUP(D111,[1]茴香种植花名册!$D:$E,2,FALSE)</f>
        <v>17.2</v>
      </c>
      <c r="G111" s="4">
        <f t="shared" si="3"/>
        <v>3440</v>
      </c>
      <c r="H111" s="6"/>
      <c r="I111" s="6" t="s">
        <v>13</v>
      </c>
    </row>
    <row r="112" ht="19" customHeight="1" spans="1:9">
      <c r="A112" s="4">
        <v>110</v>
      </c>
      <c r="B112" s="4" t="s">
        <v>171</v>
      </c>
      <c r="C112" s="4" t="s">
        <v>176</v>
      </c>
      <c r="D112" s="5" t="s">
        <v>121</v>
      </c>
      <c r="E112" s="5" t="s">
        <v>149</v>
      </c>
      <c r="F112" s="11">
        <f>VLOOKUP(D112,[1]茴香种植花名册!$D:$E,2,FALSE)</f>
        <v>13.2</v>
      </c>
      <c r="G112" s="4">
        <f t="shared" si="3"/>
        <v>2640</v>
      </c>
      <c r="H112" s="6"/>
      <c r="I112" s="6" t="s">
        <v>13</v>
      </c>
    </row>
    <row r="113" ht="19" customHeight="1" spans="1:9">
      <c r="A113" s="4">
        <v>111</v>
      </c>
      <c r="B113" s="4" t="s">
        <v>171</v>
      </c>
      <c r="C113" s="4" t="s">
        <v>208</v>
      </c>
      <c r="D113" s="5" t="s">
        <v>209</v>
      </c>
      <c r="E113" s="5" t="s">
        <v>77</v>
      </c>
      <c r="F113" s="11">
        <f>VLOOKUP(D113,[1]茴香种植花名册!$D:$E,2,FALSE)</f>
        <v>6</v>
      </c>
      <c r="G113" s="4">
        <f t="shared" si="3"/>
        <v>1200</v>
      </c>
      <c r="H113" s="6"/>
      <c r="I113" s="6" t="s">
        <v>13</v>
      </c>
    </row>
    <row r="114" ht="19" customHeight="1" spans="1:9">
      <c r="A114" s="4">
        <v>112</v>
      </c>
      <c r="B114" s="4" t="s">
        <v>171</v>
      </c>
      <c r="C114" s="4" t="s">
        <v>266</v>
      </c>
      <c r="D114" s="5" t="s">
        <v>51</v>
      </c>
      <c r="E114" s="5" t="s">
        <v>139</v>
      </c>
      <c r="F114" s="11">
        <f>VLOOKUP(D114,[1]茴香种植花名册!$D:$E,2,FALSE)</f>
        <v>11</v>
      </c>
      <c r="G114" s="4">
        <f t="shared" si="3"/>
        <v>2200</v>
      </c>
      <c r="H114" s="6"/>
      <c r="I114" s="6" t="s">
        <v>13</v>
      </c>
    </row>
    <row r="115" ht="19" customHeight="1" spans="1:9">
      <c r="A115" s="4">
        <v>113</v>
      </c>
      <c r="B115" s="4" t="s">
        <v>171</v>
      </c>
      <c r="C115" s="4" t="s">
        <v>257</v>
      </c>
      <c r="D115" s="5" t="s">
        <v>85</v>
      </c>
      <c r="E115" s="5" t="s">
        <v>59</v>
      </c>
      <c r="F115" s="11">
        <f>VLOOKUP(D115,[1]茴香种植花名册!$D:$E,2,FALSE)</f>
        <v>2.96</v>
      </c>
      <c r="G115" s="4">
        <f t="shared" si="3"/>
        <v>592</v>
      </c>
      <c r="H115" s="6"/>
      <c r="I115" s="6" t="s">
        <v>13</v>
      </c>
    </row>
    <row r="116" ht="19" customHeight="1" spans="1:9">
      <c r="A116" s="4">
        <v>114</v>
      </c>
      <c r="B116" s="4" t="s">
        <v>177</v>
      </c>
      <c r="C116" s="4" t="s">
        <v>267</v>
      </c>
      <c r="D116" s="5" t="s">
        <v>51</v>
      </c>
      <c r="E116" s="5" t="s">
        <v>124</v>
      </c>
      <c r="F116" s="11">
        <f>VLOOKUP(D116,[1]茴香种植花名册!$D:$E,2,FALSE)</f>
        <v>11</v>
      </c>
      <c r="G116" s="4">
        <f t="shared" si="3"/>
        <v>2200</v>
      </c>
      <c r="H116" s="6"/>
      <c r="I116" s="6" t="s">
        <v>13</v>
      </c>
    </row>
    <row r="117" ht="19" customHeight="1" spans="1:9">
      <c r="A117" s="4">
        <v>115</v>
      </c>
      <c r="B117" s="4" t="s">
        <v>177</v>
      </c>
      <c r="C117" s="4" t="s">
        <v>305</v>
      </c>
      <c r="D117" s="5" t="s">
        <v>121</v>
      </c>
      <c r="E117" s="5" t="s">
        <v>54</v>
      </c>
      <c r="F117" s="11">
        <f>VLOOKUP(D117,[1]茴香种植花名册!$D:$E,2,FALSE)</f>
        <v>13.2</v>
      </c>
      <c r="G117" s="4">
        <f t="shared" si="3"/>
        <v>2640</v>
      </c>
      <c r="H117" s="6"/>
      <c r="I117" s="6" t="s">
        <v>60</v>
      </c>
    </row>
    <row r="118" ht="19" customHeight="1" spans="1:9">
      <c r="A118" s="4">
        <v>116</v>
      </c>
      <c r="B118" s="4" t="s">
        <v>177</v>
      </c>
      <c r="C118" s="4" t="s">
        <v>182</v>
      </c>
      <c r="D118" s="5" t="s">
        <v>121</v>
      </c>
      <c r="E118" s="5" t="s">
        <v>82</v>
      </c>
      <c r="F118" s="11">
        <f>VLOOKUP(D118,[1]茴香种植花名册!$D:$E,2,FALSE)</f>
        <v>13.2</v>
      </c>
      <c r="G118" s="4">
        <f t="shared" si="3"/>
        <v>2640</v>
      </c>
      <c r="H118" s="6"/>
      <c r="I118" s="6" t="s">
        <v>13</v>
      </c>
    </row>
    <row r="119" ht="19" customHeight="1" spans="1:9">
      <c r="A119" s="4">
        <v>117</v>
      </c>
      <c r="B119" s="4" t="s">
        <v>190</v>
      </c>
      <c r="C119" s="4" t="s">
        <v>269</v>
      </c>
      <c r="D119" s="12" t="s">
        <v>121</v>
      </c>
      <c r="E119" s="13" t="s">
        <v>12</v>
      </c>
      <c r="F119" s="11">
        <f>VLOOKUP(D119,[1]茴香种植花名册!$D:$E,2,FALSE)</f>
        <v>13.2</v>
      </c>
      <c r="G119" s="4">
        <f t="shared" si="3"/>
        <v>2640</v>
      </c>
      <c r="H119" s="6"/>
      <c r="I119" s="6" t="s">
        <v>60</v>
      </c>
    </row>
    <row r="120" s="7" customFormat="1" ht="19" customHeight="1" spans="1:9">
      <c r="A120" s="4" t="s">
        <v>270</v>
      </c>
      <c r="B120" s="13"/>
      <c r="C120" s="13"/>
      <c r="D120" s="13"/>
      <c r="E120" s="13"/>
      <c r="F120" s="14">
        <f>SUM(F3:F119)</f>
        <v>1289.94</v>
      </c>
      <c r="G120" s="15">
        <f>SUM(G3:G119)</f>
        <v>257988</v>
      </c>
      <c r="H120" s="13"/>
      <c r="I120" s="6"/>
    </row>
  </sheetData>
  <protectedRanges>
    <protectedRange sqref="E26" name="明细区域_44_1"/>
    <protectedRange sqref="E26" name="明细区域_44"/>
    <protectedRange sqref="E26" name="明细区域_44_1_1"/>
    <protectedRange sqref="E26" name="明细区域_44_7"/>
    <protectedRange sqref="E26" name="明细区域_44_1_1_1"/>
  </protectedRanges>
  <mergeCells count="1">
    <mergeCell ref="A1:I1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D2" sqref="D2"/>
    </sheetView>
  </sheetViews>
  <sheetFormatPr defaultColWidth="9" defaultRowHeight="13.5" outlineLevelRow="2"/>
  <cols>
    <col min="1" max="1" width="6.88333333333333" style="1" customWidth="1"/>
    <col min="2" max="2" width="12.775" style="1" customWidth="1"/>
    <col min="3" max="3" width="9" style="1"/>
    <col min="4" max="4" width="27.8833333333333" style="1" customWidth="1"/>
    <col min="5" max="5" width="28" style="1" customWidth="1"/>
    <col min="6" max="6" width="12.775" style="1" customWidth="1"/>
    <col min="7" max="7" width="11.775" style="1" customWidth="1"/>
    <col min="8" max="8" width="12.1083333333333" style="1" customWidth="1"/>
    <col min="9" max="9" width="8.21666666666667" style="1" customWidth="1"/>
    <col min="10" max="16384" width="9" style="1"/>
  </cols>
  <sheetData>
    <row r="1" ht="51" customHeight="1" spans="1:9">
      <c r="A1" s="2" t="s">
        <v>306</v>
      </c>
      <c r="B1" s="2"/>
      <c r="C1" s="2"/>
      <c r="D1" s="2"/>
      <c r="E1" s="2"/>
      <c r="F1" s="2"/>
      <c r="G1" s="2"/>
      <c r="H1" s="2"/>
      <c r="I1" s="2"/>
    </row>
    <row r="2" ht="4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272</v>
      </c>
      <c r="G2" s="3" t="s">
        <v>7</v>
      </c>
      <c r="H2" s="3" t="s">
        <v>273</v>
      </c>
      <c r="I2" s="3" t="s">
        <v>8</v>
      </c>
    </row>
    <row r="3" ht="45" customHeight="1" spans="1:9">
      <c r="A3" s="4">
        <v>1</v>
      </c>
      <c r="B3" s="4" t="s">
        <v>177</v>
      </c>
      <c r="C3" s="4" t="s">
        <v>205</v>
      </c>
      <c r="D3" s="4" t="s">
        <v>21</v>
      </c>
      <c r="E3" s="5" t="s">
        <v>49</v>
      </c>
      <c r="F3" s="4">
        <v>13.7</v>
      </c>
      <c r="G3" s="4">
        <f>F3*200</f>
        <v>2740</v>
      </c>
      <c r="H3" s="6"/>
      <c r="I3" s="6" t="s">
        <v>13</v>
      </c>
    </row>
  </sheetData>
  <mergeCells count="1">
    <mergeCell ref="A1:I1"/>
  </mergeCells>
  <pageMargins left="0.751388888888889" right="0.751388888888889" top="1" bottom="1.29791666666667" header="0.511805555555556" footer="0.904166666666667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明细区域_44_1" rangeCreator="" othersAccessPermission="edit"/>
    <arrUserId title="明细区域_44" rangeCreator="" othersAccessPermission="edit"/>
    <arrUserId title="明细区域_44_1_1" rangeCreator="" othersAccessPermission="edit"/>
    <arrUserId title="明细区域_44_7" rangeCreator="" othersAccessPermission="edit"/>
    <arrUserId title="明细区域_44_1_1_1" rangeCreator="" othersAccessPermission="edit"/>
  </rangeList>
  <rangeList sheetStid="7" master="">
    <arrUserId title="明细区域_44_1" rangeCreator="" othersAccessPermission="edit"/>
    <arrUserId title="明细区域_44" rangeCreator="" othersAccessPermission="edit"/>
    <arrUserId title="明细区域_44_1_1" rangeCreator="" othersAccessPermission="edit"/>
    <arrUserId title="明细区域_44_7" rangeCreator="" othersAccessPermission="edit"/>
    <arrUserId title="明细区域_44_1_1_1" rangeCreator="" othersAccessPermission="edit"/>
  </rangeList>
  <rangeList sheetStid="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玉米种植兑付表</vt:lpstr>
      <vt:lpstr>茴香种植兑付表 </vt:lpstr>
      <vt:lpstr>西瓜种植兑付表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2021-06-18T09:16:00Z</dcterms:created>
  <dcterms:modified xsi:type="dcterms:W3CDTF">2024-12-17T17:19:50Z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F4DC666D6FFEA9D136426167AB8D249A</vt:lpwstr>
  </property>
</Properties>
</file>