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2"/>
  </bookViews>
  <sheets>
    <sheet name="玉米" sheetId="6" r:id="rId1"/>
    <sheet name="茴香" sheetId="7" r:id="rId2"/>
    <sheet name="瓜菜" sheetId="8" r:id="rId3"/>
    <sheet name="猪" sheetId="9" r:id="rId4"/>
    <sheet name="牛" sheetId="10" r:id="rId5"/>
    <sheet name="羊" sheetId="11" r:id="rId6"/>
  </sheets>
  <definedNames>
    <definedName name="_xlnm._FilterDatabase" localSheetId="1" hidden="1">茴香!$A$2:$S$39</definedName>
    <definedName name="_xlnm._FilterDatabase" localSheetId="2" hidden="1">瓜菜!$A$2:$S$27</definedName>
    <definedName name="_xlnm._FilterDatabase" localSheetId="0" hidden="1">玉米!$A$2:$S$2</definedName>
    <definedName name="_xlnm.Print_Titles" localSheetId="0">玉米!$1:$2</definedName>
    <definedName name="_xlnm.Print_Titles" localSheetId="1">茴香!$1:$2</definedName>
    <definedName name="_xlnm.Print_Titles" localSheetId="2">瓜菜!$1:$2</definedName>
    <definedName name="_xlnm.Print_Titles" localSheetId="3">猪!$1:$2</definedName>
    <definedName name="_xlnm.Print_Titles" localSheetId="5">羊!$1:$2</definedName>
  </definedNames>
  <calcPr calcId="144525" concurrentCalc="0"/>
</workbook>
</file>

<file path=xl/sharedStrings.xml><?xml version="1.0" encoding="utf-8"?>
<sst xmlns="http://schemas.openxmlformats.org/spreadsheetml/2006/main" count="206">
  <si>
    <t>海原县西安镇付套村2022玉米项目种植补贴兑付花名册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</si>
  <si>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</si>
  <si>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</si>
  <si>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</si>
  <si>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</si>
  <si>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</si>
  <si>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</si>
  <si>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</si>
  <si>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</si>
  <si>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付套</t>
  </si>
  <si>
    <t>付银业</t>
  </si>
  <si>
    <t>642222********0812</t>
  </si>
  <si>
    <t>1418353700019****</t>
  </si>
  <si>
    <t>蔡银平</t>
  </si>
  <si>
    <t>642222********0853</t>
  </si>
  <si>
    <t>622947880001540****</t>
  </si>
  <si>
    <t>王建荣</t>
  </si>
  <si>
    <t>642222********0816</t>
  </si>
  <si>
    <t>622947803001529****</t>
  </si>
  <si>
    <t>宋志虎</t>
  </si>
  <si>
    <t>642222********0811</t>
  </si>
  <si>
    <t>622947880001543****</t>
  </si>
  <si>
    <t>邹德武</t>
  </si>
  <si>
    <t>642222********0814</t>
  </si>
  <si>
    <t>623095860001508****</t>
  </si>
  <si>
    <t>王建文</t>
  </si>
  <si>
    <t>622947810001521****</t>
  </si>
  <si>
    <t>张秀勇</t>
  </si>
  <si>
    <t>642222********0810</t>
  </si>
  <si>
    <t>622947881190158****</t>
  </si>
  <si>
    <t>蔡金花</t>
  </si>
  <si>
    <t>640522********0884</t>
  </si>
  <si>
    <t>622947852019106****</t>
  </si>
  <si>
    <t>罗桂兵</t>
  </si>
  <si>
    <t>642222********081X</t>
  </si>
  <si>
    <t>1425026300028****</t>
  </si>
  <si>
    <t>肖东华</t>
  </si>
  <si>
    <t>642222********0831</t>
  </si>
  <si>
    <t>623095860000101****</t>
  </si>
  <si>
    <t>滕玉芳</t>
  </si>
  <si>
    <t>642222********0829</t>
  </si>
  <si>
    <t>622947880011559****</t>
  </si>
  <si>
    <t>方建宁</t>
  </si>
  <si>
    <t>642222********0854</t>
  </si>
  <si>
    <t>622947880001538****</t>
  </si>
  <si>
    <t>方建虎</t>
  </si>
  <si>
    <t>642222********0813</t>
  </si>
  <si>
    <t>1569004900042****</t>
  </si>
  <si>
    <t>刘平</t>
  </si>
  <si>
    <t>642222********0818</t>
  </si>
  <si>
    <t>622947881080154****</t>
  </si>
  <si>
    <t>刘永</t>
  </si>
  <si>
    <t>642222********0819</t>
  </si>
  <si>
    <t>622947880011561****</t>
  </si>
  <si>
    <t>刘贵强</t>
  </si>
  <si>
    <t>642222********0857</t>
  </si>
  <si>
    <t>1469559800012****</t>
  </si>
  <si>
    <t>叶丙文</t>
  </si>
  <si>
    <t>1009318500014****</t>
  </si>
  <si>
    <t>吴朋平</t>
  </si>
  <si>
    <t>叶丙旭</t>
  </si>
  <si>
    <t>622947880001541****</t>
  </si>
  <si>
    <t>夏保安</t>
  </si>
  <si>
    <t>1584918000037****</t>
  </si>
  <si>
    <t>张万平</t>
  </si>
  <si>
    <t>622947881060114****</t>
  </si>
  <si>
    <t>宋海军</t>
  </si>
  <si>
    <t>642222********0834</t>
  </si>
  <si>
    <t>622947803001523****</t>
  </si>
  <si>
    <t>张金武</t>
  </si>
  <si>
    <t>642222********0838</t>
  </si>
  <si>
    <t>622947880021569****</t>
  </si>
  <si>
    <t>张淑芳</t>
  </si>
  <si>
    <t>642222********0866</t>
  </si>
  <si>
    <t>622947880001542****</t>
  </si>
  <si>
    <t>方建成</t>
  </si>
  <si>
    <t>642222********0817</t>
  </si>
  <si>
    <t>1569201600031****</t>
  </si>
  <si>
    <t>方顺</t>
  </si>
  <si>
    <t>622947880011593****</t>
  </si>
  <si>
    <t>杨国平</t>
  </si>
  <si>
    <t>1469546700010****</t>
  </si>
  <si>
    <t>李晓成</t>
  </si>
  <si>
    <t>622947880011574****</t>
  </si>
  <si>
    <t>王小虎</t>
  </si>
  <si>
    <t>642222********0815</t>
  </si>
  <si>
    <t>622947880001548****</t>
  </si>
  <si>
    <t>杨国辉</t>
  </si>
  <si>
    <t>622947881009609****</t>
  </si>
  <si>
    <t>王武</t>
  </si>
  <si>
    <t>1011812200109****</t>
  </si>
  <si>
    <t>王维成</t>
  </si>
  <si>
    <t>1584909700025****</t>
  </si>
  <si>
    <t>罗桂富</t>
  </si>
  <si>
    <t>642222********085X</t>
  </si>
  <si>
    <t>1373201000015****</t>
  </si>
  <si>
    <t>肖万清</t>
  </si>
  <si>
    <t>1452695400046****</t>
  </si>
  <si>
    <t>肖东阳</t>
  </si>
  <si>
    <t>623095860001527****</t>
  </si>
  <si>
    <t>董建廷</t>
  </si>
  <si>
    <t>642222********0858</t>
  </si>
  <si>
    <t>肖泉青</t>
  </si>
  <si>
    <t>622947881080152****</t>
  </si>
  <si>
    <t>邹德新</t>
  </si>
  <si>
    <t>642222********0837</t>
  </si>
  <si>
    <t>622947880031594****</t>
  </si>
  <si>
    <t>邹德虎</t>
  </si>
  <si>
    <t>622947881180130****</t>
  </si>
  <si>
    <t>邹易军</t>
  </si>
  <si>
    <t>642222********083X</t>
  </si>
  <si>
    <t>170832410020000****</t>
  </si>
  <si>
    <t>邹德宝</t>
  </si>
  <si>
    <t>1009277500054****</t>
  </si>
  <si>
    <t>黄克军</t>
  </si>
  <si>
    <t>1467069800019****</t>
  </si>
  <si>
    <t>黄秋霞</t>
  </si>
  <si>
    <t>642222********0828</t>
  </si>
  <si>
    <t>623095860001553****</t>
  </si>
  <si>
    <t>卯生虎</t>
  </si>
  <si>
    <t>柴塘</t>
  </si>
  <si>
    <t>吴晶晶</t>
  </si>
  <si>
    <t>张成强</t>
  </si>
  <si>
    <t>642222********0833</t>
  </si>
  <si>
    <t>杨生贵</t>
  </si>
  <si>
    <t>622947881140190****</t>
  </si>
  <si>
    <t>滕国虎</t>
  </si>
  <si>
    <t>642222********0836</t>
  </si>
  <si>
    <t>622947881140185****</t>
  </si>
  <si>
    <t>滕国银</t>
  </si>
  <si>
    <t>622947880031581****</t>
  </si>
  <si>
    <t>腾国林</t>
  </si>
  <si>
    <t>1009363800012****</t>
  </si>
  <si>
    <t>赵境汉</t>
  </si>
  <si>
    <t>1469709000018****</t>
  </si>
  <si>
    <t>黄继文</t>
  </si>
  <si>
    <t>魏焕军</t>
  </si>
  <si>
    <t>622947803040179****</t>
  </si>
  <si>
    <t>裴玉杰</t>
  </si>
  <si>
    <t>1009465200020****</t>
  </si>
  <si>
    <t>张成林</t>
  </si>
  <si>
    <t>1569278900033****</t>
  </si>
  <si>
    <t>宋占梅</t>
  </si>
  <si>
    <t>642222********0821</t>
  </si>
  <si>
    <t>622947880001539****</t>
  </si>
  <si>
    <t>盛伟治</t>
  </si>
  <si>
    <t>642222********1055</t>
  </si>
  <si>
    <t>1469579900016****</t>
  </si>
  <si>
    <t>祝有明</t>
  </si>
  <si>
    <t>1478671200043****</t>
  </si>
  <si>
    <t>滕云</t>
  </si>
  <si>
    <t>贾存定</t>
  </si>
  <si>
    <t>裴海军</t>
  </si>
  <si>
    <t>1450132100039****</t>
  </si>
  <si>
    <t>马多鸿</t>
  </si>
  <si>
    <t>1009251800025****</t>
  </si>
  <si>
    <t>张玉梅</t>
  </si>
  <si>
    <t>642222********0824</t>
  </si>
  <si>
    <t>1468511300038****</t>
  </si>
  <si>
    <t>张宏荣</t>
  </si>
  <si>
    <t>622947880011562****</t>
  </si>
  <si>
    <t>梁发贵</t>
  </si>
  <si>
    <t>杨生鹏</t>
  </si>
  <si>
    <t>622947881160132****</t>
  </si>
  <si>
    <t>滕国平</t>
  </si>
  <si>
    <t>642222********0830</t>
  </si>
  <si>
    <t>622947880011557****</t>
  </si>
  <si>
    <t>滕国华</t>
  </si>
  <si>
    <t>622947881040159****</t>
  </si>
  <si>
    <t>王贵成</t>
  </si>
  <si>
    <t>1452804700088****</t>
  </si>
  <si>
    <t>王进全</t>
  </si>
  <si>
    <t>622947881130156****</t>
  </si>
  <si>
    <t>祝义明</t>
  </si>
  <si>
    <t>1365780700023****</t>
  </si>
  <si>
    <t>王志明</t>
  </si>
  <si>
    <t>1501938400021****</t>
  </si>
  <si>
    <t>伏风芳</t>
  </si>
  <si>
    <t>642222********0842</t>
  </si>
  <si>
    <t>1569275300039****</t>
  </si>
  <si>
    <t>张金龙</t>
  </si>
  <si>
    <t>1461935900038****</t>
  </si>
  <si>
    <t>张继国</t>
  </si>
  <si>
    <t>魏建文</t>
  </si>
  <si>
    <t>642222********0835</t>
  </si>
  <si>
    <t>622947880011569****</t>
  </si>
  <si>
    <t>合计</t>
  </si>
  <si>
    <t>海原县西安镇付套村2022茴香项目种植补贴兑付花名册</t>
  </si>
  <si>
    <t>魏宗昌</t>
  </si>
  <si>
    <t>1331425200043****</t>
  </si>
  <si>
    <t>海原县西安镇付套村2022瓜菜项目种植补贴兑付花名册</t>
  </si>
  <si>
    <t>马多彦</t>
  </si>
  <si>
    <t>622947880021595****</t>
  </si>
  <si>
    <t>海原县西安镇付套村2022生猪项目养殖补贴兑付花名册</t>
  </si>
  <si>
    <t>补贴数量（头、只）</t>
  </si>
  <si>
    <t>农户
签字</t>
  </si>
  <si>
    <t>海原县西安镇付套村2022基础母牛项目养殖补贴兑付花名册</t>
  </si>
  <si>
    <t>海原县西安镇付套村2022基础母羊项目养殖补贴兑付花名册</t>
  </si>
  <si>
    <t>王维军</t>
  </si>
  <si>
    <t>1584908000039****</t>
  </si>
  <si>
    <t>张秀东</t>
  </si>
  <si>
    <t>1586054600025****</t>
  </si>
  <si>
    <t>方安良</t>
  </si>
  <si>
    <t>1501892700028****</t>
  </si>
  <si>
    <t>张宏录</t>
  </si>
  <si>
    <t>622947880011560****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</si>
</sst>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9"/>
  <sheetViews>
    <sheetView workbookViewId="0">
      <selection activeCell="D4" sqref="D4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8.875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4</v>
      </c>
      <c r="G3" s="5">
        <f>F3*150</f>
        <v>600</v>
      </c>
      <c r="H3" s="5"/>
    </row>
    <row r="4" customFormat="1" ht="20" customHeight="1" spans="1:8">
      <c r="A4" s="5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5">
        <v>9</v>
      </c>
      <c r="G4" s="5">
        <f t="shared" ref="G4:G35" si="0">F4*150</f>
        <v>1350</v>
      </c>
      <c r="H4" s="5"/>
    </row>
    <row r="5" customFormat="1" ht="20" customHeight="1" spans="1:8">
      <c r="A5" s="5"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5">
        <v>3</v>
      </c>
      <c r="G5" s="5">
        <f t="shared" si="0"/>
        <v>450</v>
      </c>
      <c r="H5" s="5"/>
    </row>
    <row r="6" customFormat="1" ht="20" customHeight="1" spans="1:8">
      <c r="A6" s="5">
        <v>4</v>
      </c>
      <c r="B6" s="5" t="s">
        <v>9</v>
      </c>
      <c r="C6" s="5" t="s">
        <v>19</v>
      </c>
      <c r="D6" s="5" t="s">
        <v>20</v>
      </c>
      <c r="E6" s="5" t="s">
        <v>21</v>
      </c>
      <c r="F6" s="5">
        <v>5</v>
      </c>
      <c r="G6" s="5">
        <f t="shared" si="0"/>
        <v>750</v>
      </c>
      <c r="H6" s="5"/>
    </row>
    <row r="7" customFormat="1" ht="20" customHeight="1" spans="1:8">
      <c r="A7" s="5">
        <v>5</v>
      </c>
      <c r="B7" s="5" t="s">
        <v>9</v>
      </c>
      <c r="C7" s="5" t="s">
        <v>22</v>
      </c>
      <c r="D7" s="5" t="s">
        <v>23</v>
      </c>
      <c r="E7" s="5" t="s">
        <v>24</v>
      </c>
      <c r="F7" s="5">
        <v>5</v>
      </c>
      <c r="G7" s="5">
        <f t="shared" si="0"/>
        <v>750</v>
      </c>
      <c r="H7" s="5"/>
    </row>
    <row r="8" customFormat="1" ht="20" customHeight="1" spans="1:8">
      <c r="A8" s="5">
        <v>6</v>
      </c>
      <c r="B8" s="5" t="s">
        <v>9</v>
      </c>
      <c r="C8" s="5" t="s">
        <v>25</v>
      </c>
      <c r="D8" s="5" t="s">
        <v>23</v>
      </c>
      <c r="E8" s="5" t="s">
        <v>26</v>
      </c>
      <c r="F8" s="5">
        <v>3</v>
      </c>
      <c r="G8" s="5">
        <f t="shared" si="0"/>
        <v>450</v>
      </c>
      <c r="H8" s="5"/>
    </row>
    <row r="9" customFormat="1" ht="20" customHeight="1" spans="1:8">
      <c r="A9" s="5">
        <v>7</v>
      </c>
      <c r="B9" s="5" t="s">
        <v>9</v>
      </c>
      <c r="C9" s="5" t="s">
        <v>27</v>
      </c>
      <c r="D9" s="5" t="s">
        <v>28</v>
      </c>
      <c r="E9" s="5" t="s">
        <v>29</v>
      </c>
      <c r="F9" s="5">
        <v>5</v>
      </c>
      <c r="G9" s="5">
        <f t="shared" si="0"/>
        <v>750</v>
      </c>
      <c r="H9" s="5"/>
    </row>
    <row r="10" customFormat="1" ht="20" customHeight="1" spans="1:8">
      <c r="A10" s="5">
        <v>8</v>
      </c>
      <c r="B10" s="5" t="s">
        <v>9</v>
      </c>
      <c r="C10" s="5" t="s">
        <v>30</v>
      </c>
      <c r="D10" s="5" t="s">
        <v>31</v>
      </c>
      <c r="E10" s="5" t="s">
        <v>32</v>
      </c>
      <c r="F10" s="5">
        <v>7</v>
      </c>
      <c r="G10" s="5">
        <f t="shared" si="0"/>
        <v>1050</v>
      </c>
      <c r="H10" s="5"/>
    </row>
    <row r="11" customFormat="1" ht="20" customHeight="1" spans="1:8">
      <c r="A11" s="5">
        <v>9</v>
      </c>
      <c r="B11" s="5" t="s">
        <v>9</v>
      </c>
      <c r="C11" s="5" t="s">
        <v>33</v>
      </c>
      <c r="D11" s="5" t="s">
        <v>34</v>
      </c>
      <c r="E11" s="5" t="s">
        <v>35</v>
      </c>
      <c r="F11" s="5">
        <v>6</v>
      </c>
      <c r="G11" s="5">
        <f t="shared" si="0"/>
        <v>900</v>
      </c>
      <c r="H11" s="5"/>
    </row>
    <row r="12" customFormat="1" ht="20" customHeight="1" spans="1:8">
      <c r="A12" s="5">
        <v>10</v>
      </c>
      <c r="B12" s="5" t="s">
        <v>9</v>
      </c>
      <c r="C12" s="5" t="s">
        <v>36</v>
      </c>
      <c r="D12" s="5" t="s">
        <v>37</v>
      </c>
      <c r="E12" s="5" t="s">
        <v>38</v>
      </c>
      <c r="F12" s="5">
        <v>5</v>
      </c>
      <c r="G12" s="5">
        <f t="shared" si="0"/>
        <v>750</v>
      </c>
      <c r="H12" s="5"/>
    </row>
    <row r="13" customFormat="1" ht="20" customHeight="1" spans="1:8">
      <c r="A13" s="5">
        <v>11</v>
      </c>
      <c r="B13" s="5" t="s">
        <v>9</v>
      </c>
      <c r="C13" s="5" t="s">
        <v>39</v>
      </c>
      <c r="D13" s="5" t="s">
        <v>40</v>
      </c>
      <c r="E13" s="5" t="s">
        <v>41</v>
      </c>
      <c r="F13" s="5">
        <v>12</v>
      </c>
      <c r="G13" s="5">
        <f t="shared" si="0"/>
        <v>1800</v>
      </c>
      <c r="H13" s="5"/>
    </row>
    <row r="14" s="1" customFormat="1" ht="20" customHeight="1" spans="1:14">
      <c r="A14" s="5">
        <v>12</v>
      </c>
      <c r="B14" s="5" t="s">
        <v>9</v>
      </c>
      <c r="C14" s="5" t="s">
        <v>42</v>
      </c>
      <c r="D14" s="5" t="s">
        <v>43</v>
      </c>
      <c r="E14" s="5" t="s">
        <v>44</v>
      </c>
      <c r="F14" s="5">
        <v>6</v>
      </c>
      <c r="G14" s="5">
        <f t="shared" si="0"/>
        <v>900</v>
      </c>
      <c r="H14" s="6"/>
      <c r="N14" s="10"/>
    </row>
    <row r="15" customFormat="1" ht="20" customHeight="1" spans="1:8">
      <c r="A15" s="5">
        <v>13</v>
      </c>
      <c r="B15" s="5" t="s">
        <v>9</v>
      </c>
      <c r="C15" s="5" t="s">
        <v>45</v>
      </c>
      <c r="D15" s="5" t="s">
        <v>46</v>
      </c>
      <c r="E15" s="5" t="s">
        <v>47</v>
      </c>
      <c r="F15" s="5">
        <v>5</v>
      </c>
      <c r="G15" s="5">
        <f t="shared" si="0"/>
        <v>750</v>
      </c>
      <c r="H15" s="5"/>
    </row>
    <row r="16" customFormat="1" ht="20" customHeight="1" spans="1:8">
      <c r="A16" s="5">
        <v>14</v>
      </c>
      <c r="B16" s="5" t="s">
        <v>9</v>
      </c>
      <c r="C16" s="5" t="s">
        <v>48</v>
      </c>
      <c r="D16" s="5" t="s">
        <v>49</v>
      </c>
      <c r="E16" s="5" t="s">
        <v>50</v>
      </c>
      <c r="F16" s="5">
        <v>8</v>
      </c>
      <c r="G16" s="5">
        <f t="shared" si="0"/>
        <v>1200</v>
      </c>
      <c r="H16" s="5"/>
    </row>
    <row r="17" customFormat="1" ht="20" customHeight="1" spans="1:8">
      <c r="A17" s="5">
        <v>15</v>
      </c>
      <c r="B17" s="5" t="s">
        <v>9</v>
      </c>
      <c r="C17" s="5" t="s">
        <v>51</v>
      </c>
      <c r="D17" s="5" t="s">
        <v>52</v>
      </c>
      <c r="E17" s="5" t="s">
        <v>53</v>
      </c>
      <c r="F17" s="5">
        <v>7</v>
      </c>
      <c r="G17" s="5">
        <f t="shared" si="0"/>
        <v>1050</v>
      </c>
      <c r="H17" s="5"/>
    </row>
    <row r="18" customFormat="1" ht="20" customHeight="1" spans="1:8">
      <c r="A18" s="5">
        <v>16</v>
      </c>
      <c r="B18" s="5" t="s">
        <v>9</v>
      </c>
      <c r="C18" s="5" t="s">
        <v>54</v>
      </c>
      <c r="D18" s="5" t="s">
        <v>55</v>
      </c>
      <c r="E18" s="5" t="s">
        <v>56</v>
      </c>
      <c r="F18" s="5">
        <v>5.5</v>
      </c>
      <c r="G18" s="5">
        <f t="shared" si="0"/>
        <v>825</v>
      </c>
      <c r="H18" s="5"/>
    </row>
    <row r="19" customFormat="1" ht="20" customHeight="1" spans="1:8">
      <c r="A19" s="5">
        <v>17</v>
      </c>
      <c r="B19" s="5" t="s">
        <v>9</v>
      </c>
      <c r="C19" s="5" t="s">
        <v>57</v>
      </c>
      <c r="D19" s="5" t="s">
        <v>34</v>
      </c>
      <c r="E19" s="5" t="s">
        <v>58</v>
      </c>
      <c r="F19" s="5">
        <v>9</v>
      </c>
      <c r="G19" s="5">
        <f t="shared" si="0"/>
        <v>1350</v>
      </c>
      <c r="H19" s="5"/>
    </row>
    <row r="20" customFormat="1" ht="20" customHeight="1" spans="1:8">
      <c r="A20" s="5">
        <v>18</v>
      </c>
      <c r="B20" s="5" t="s">
        <v>9</v>
      </c>
      <c r="C20" s="5" t="s">
        <v>59</v>
      </c>
      <c r="D20" s="5" t="s">
        <v>11</v>
      </c>
      <c r="E20" s="5" t="s">
        <v>21</v>
      </c>
      <c r="F20" s="5">
        <v>10</v>
      </c>
      <c r="G20" s="5">
        <f t="shared" si="0"/>
        <v>1500</v>
      </c>
      <c r="H20" s="5"/>
    </row>
    <row r="21" customFormat="1" ht="20" customHeight="1" spans="1:8">
      <c r="A21" s="5">
        <v>19</v>
      </c>
      <c r="B21" s="5" t="s">
        <v>9</v>
      </c>
      <c r="C21" s="5" t="s">
        <v>60</v>
      </c>
      <c r="D21" s="5" t="s">
        <v>46</v>
      </c>
      <c r="E21" s="5" t="s">
        <v>61</v>
      </c>
      <c r="F21" s="5">
        <v>11</v>
      </c>
      <c r="G21" s="5">
        <f t="shared" si="0"/>
        <v>1650</v>
      </c>
      <c r="H21" s="5"/>
    </row>
    <row r="22" customFormat="1" ht="20" customHeight="1" spans="1:8">
      <c r="A22" s="5">
        <v>20</v>
      </c>
      <c r="B22" s="5" t="s">
        <v>9</v>
      </c>
      <c r="C22" s="5" t="s">
        <v>62</v>
      </c>
      <c r="D22" s="5" t="s">
        <v>46</v>
      </c>
      <c r="E22" s="5" t="s">
        <v>63</v>
      </c>
      <c r="F22" s="5">
        <v>9.8</v>
      </c>
      <c r="G22" s="5">
        <f t="shared" si="0"/>
        <v>1470</v>
      </c>
      <c r="H22" s="5"/>
    </row>
    <row r="23" customFormat="1" ht="20" customHeight="1" spans="1:8">
      <c r="A23" s="5">
        <v>21</v>
      </c>
      <c r="B23" s="5" t="s">
        <v>9</v>
      </c>
      <c r="C23" s="5" t="s">
        <v>64</v>
      </c>
      <c r="D23" s="5" t="s">
        <v>49</v>
      </c>
      <c r="E23" s="5" t="s">
        <v>65</v>
      </c>
      <c r="F23" s="5">
        <v>8</v>
      </c>
      <c r="G23" s="5">
        <f t="shared" si="0"/>
        <v>1200</v>
      </c>
      <c r="H23" s="5"/>
    </row>
    <row r="24" customFormat="1" ht="20" customHeight="1" spans="1:8">
      <c r="A24" s="5">
        <v>22</v>
      </c>
      <c r="B24" s="5" t="s">
        <v>9</v>
      </c>
      <c r="C24" s="5" t="s">
        <v>66</v>
      </c>
      <c r="D24" s="5" t="s">
        <v>67</v>
      </c>
      <c r="E24" s="5" t="s">
        <v>68</v>
      </c>
      <c r="F24" s="5">
        <v>15</v>
      </c>
      <c r="G24" s="5">
        <f t="shared" si="0"/>
        <v>2250</v>
      </c>
      <c r="H24" s="5"/>
    </row>
    <row r="25" customFormat="1" ht="20" customHeight="1" spans="1:8">
      <c r="A25" s="5">
        <v>23</v>
      </c>
      <c r="B25" s="5" t="s">
        <v>9</v>
      </c>
      <c r="C25" s="5" t="s">
        <v>69</v>
      </c>
      <c r="D25" s="5" t="s">
        <v>70</v>
      </c>
      <c r="E25" s="5" t="s">
        <v>71</v>
      </c>
      <c r="F25" s="5">
        <v>6</v>
      </c>
      <c r="G25" s="5">
        <f t="shared" si="0"/>
        <v>900</v>
      </c>
      <c r="H25" s="5"/>
    </row>
    <row r="26" customFormat="1" ht="20" customHeight="1" spans="1:8">
      <c r="A26" s="5">
        <v>24</v>
      </c>
      <c r="B26" s="5" t="s">
        <v>9</v>
      </c>
      <c r="C26" s="5" t="s">
        <v>72</v>
      </c>
      <c r="D26" s="5" t="s">
        <v>73</v>
      </c>
      <c r="E26" s="5" t="s">
        <v>74</v>
      </c>
      <c r="F26" s="5">
        <v>4</v>
      </c>
      <c r="G26" s="5">
        <f t="shared" si="0"/>
        <v>600</v>
      </c>
      <c r="H26" s="5"/>
    </row>
    <row r="27" customFormat="1" ht="20" customHeight="1" spans="1:8">
      <c r="A27" s="5">
        <v>25</v>
      </c>
      <c r="B27" s="5" t="s">
        <v>9</v>
      </c>
      <c r="C27" s="5" t="s">
        <v>75</v>
      </c>
      <c r="D27" s="5" t="s">
        <v>76</v>
      </c>
      <c r="E27" s="5" t="s">
        <v>77</v>
      </c>
      <c r="F27" s="5">
        <v>5</v>
      </c>
      <c r="G27" s="5">
        <f t="shared" si="0"/>
        <v>750</v>
      </c>
      <c r="H27" s="5"/>
    </row>
    <row r="28" customFormat="1" ht="20" customHeight="1" spans="1:8">
      <c r="A28" s="5">
        <v>26</v>
      </c>
      <c r="B28" s="5" t="s">
        <v>9</v>
      </c>
      <c r="C28" s="5" t="s">
        <v>78</v>
      </c>
      <c r="D28" s="5" t="s">
        <v>67</v>
      </c>
      <c r="E28" s="5" t="s">
        <v>79</v>
      </c>
      <c r="F28" s="5">
        <v>10</v>
      </c>
      <c r="G28" s="5">
        <f t="shared" si="0"/>
        <v>1500</v>
      </c>
      <c r="H28" s="5"/>
    </row>
    <row r="29" customFormat="1" ht="20" customHeight="1" spans="1:8">
      <c r="A29" s="5">
        <v>27</v>
      </c>
      <c r="B29" s="5" t="s">
        <v>9</v>
      </c>
      <c r="C29" s="5" t="s">
        <v>80</v>
      </c>
      <c r="D29" s="5" t="s">
        <v>49</v>
      </c>
      <c r="E29" s="5" t="s">
        <v>81</v>
      </c>
      <c r="F29" s="5">
        <v>5</v>
      </c>
      <c r="G29" s="5">
        <f t="shared" si="0"/>
        <v>750</v>
      </c>
      <c r="H29" s="5"/>
    </row>
    <row r="30" customFormat="1" ht="20" customHeight="1" spans="1:8">
      <c r="A30" s="5">
        <v>28</v>
      </c>
      <c r="B30" s="5" t="s">
        <v>9</v>
      </c>
      <c r="C30" s="5" t="s">
        <v>82</v>
      </c>
      <c r="D30" s="5" t="s">
        <v>49</v>
      </c>
      <c r="E30" s="5" t="s">
        <v>83</v>
      </c>
      <c r="F30" s="5">
        <v>10</v>
      </c>
      <c r="G30" s="5">
        <f t="shared" si="0"/>
        <v>1500</v>
      </c>
      <c r="H30" s="5"/>
    </row>
    <row r="31" customFormat="1" ht="20" customHeight="1" spans="1:8">
      <c r="A31" s="5">
        <v>29</v>
      </c>
      <c r="B31" s="5" t="s">
        <v>9</v>
      </c>
      <c r="C31" s="5" t="s">
        <v>84</v>
      </c>
      <c r="D31" s="5" t="s">
        <v>85</v>
      </c>
      <c r="E31" s="5" t="s">
        <v>86</v>
      </c>
      <c r="F31" s="5">
        <v>7</v>
      </c>
      <c r="G31" s="5">
        <f t="shared" si="0"/>
        <v>1050</v>
      </c>
      <c r="H31" s="5"/>
    </row>
    <row r="32" customFormat="1" ht="20" customHeight="1" spans="1:8">
      <c r="A32" s="5">
        <v>30</v>
      </c>
      <c r="B32" s="5" t="s">
        <v>9</v>
      </c>
      <c r="C32" s="5" t="s">
        <v>87</v>
      </c>
      <c r="D32" s="5" t="s">
        <v>37</v>
      </c>
      <c r="E32" s="5" t="s">
        <v>88</v>
      </c>
      <c r="F32" s="5">
        <v>11</v>
      </c>
      <c r="G32" s="5">
        <f t="shared" si="0"/>
        <v>1650</v>
      </c>
      <c r="H32" s="5"/>
    </row>
    <row r="33" customFormat="1" ht="20" customHeight="1" spans="1:8">
      <c r="A33" s="5">
        <v>31</v>
      </c>
      <c r="B33" s="5" t="s">
        <v>9</v>
      </c>
      <c r="C33" s="5" t="s">
        <v>89</v>
      </c>
      <c r="D33" s="5" t="s">
        <v>34</v>
      </c>
      <c r="E33" s="5" t="s">
        <v>90</v>
      </c>
      <c r="F33" s="5">
        <v>17</v>
      </c>
      <c r="G33" s="5">
        <f t="shared" si="0"/>
        <v>2550</v>
      </c>
      <c r="H33" s="5"/>
    </row>
    <row r="34" customFormat="1" ht="20" customHeight="1" spans="1:8">
      <c r="A34" s="5">
        <v>32</v>
      </c>
      <c r="B34" s="5" t="s">
        <v>9</v>
      </c>
      <c r="C34" s="5" t="s">
        <v>91</v>
      </c>
      <c r="D34" s="5" t="s">
        <v>67</v>
      </c>
      <c r="E34" s="5" t="s">
        <v>92</v>
      </c>
      <c r="F34" s="5">
        <v>8</v>
      </c>
      <c r="G34" s="5">
        <f t="shared" si="0"/>
        <v>1200</v>
      </c>
      <c r="H34" s="5"/>
    </row>
    <row r="35" customFormat="1" ht="20" customHeight="1" spans="1:8">
      <c r="A35" s="5">
        <v>33</v>
      </c>
      <c r="B35" s="5" t="s">
        <v>9</v>
      </c>
      <c r="C35" s="5" t="s">
        <v>93</v>
      </c>
      <c r="D35" s="5" t="s">
        <v>94</v>
      </c>
      <c r="E35" s="5" t="s">
        <v>95</v>
      </c>
      <c r="F35" s="5">
        <v>7</v>
      </c>
      <c r="G35" s="5">
        <f t="shared" si="0"/>
        <v>1050</v>
      </c>
      <c r="H35" s="5"/>
    </row>
    <row r="36" customFormat="1" ht="20" customHeight="1" spans="1:8">
      <c r="A36" s="5">
        <v>34</v>
      </c>
      <c r="B36" s="5" t="s">
        <v>9</v>
      </c>
      <c r="C36" s="5" t="s">
        <v>96</v>
      </c>
      <c r="D36" s="5" t="s">
        <v>85</v>
      </c>
      <c r="E36" s="5" t="s">
        <v>97</v>
      </c>
      <c r="F36" s="5">
        <v>6</v>
      </c>
      <c r="G36" s="5">
        <f t="shared" ref="G36:G78" si="1">F36*150</f>
        <v>900</v>
      </c>
      <c r="H36" s="5"/>
    </row>
    <row r="37" customFormat="1" ht="20" customHeight="1" spans="1:8">
      <c r="A37" s="5">
        <v>35</v>
      </c>
      <c r="B37" s="5" t="s">
        <v>9</v>
      </c>
      <c r="C37" s="5" t="s">
        <v>98</v>
      </c>
      <c r="D37" s="5" t="s">
        <v>49</v>
      </c>
      <c r="E37" s="5" t="s">
        <v>99</v>
      </c>
      <c r="F37" s="5">
        <v>7</v>
      </c>
      <c r="G37" s="5">
        <f t="shared" si="1"/>
        <v>1050</v>
      </c>
      <c r="H37" s="5"/>
    </row>
    <row r="38" customFormat="1" ht="20" customHeight="1" spans="1:8">
      <c r="A38" s="5">
        <v>36</v>
      </c>
      <c r="B38" s="5" t="s">
        <v>9</v>
      </c>
      <c r="C38" s="5" t="s">
        <v>100</v>
      </c>
      <c r="D38" s="5" t="s">
        <v>101</v>
      </c>
      <c r="E38" s="5" t="s">
        <v>71</v>
      </c>
      <c r="F38" s="5">
        <v>11</v>
      </c>
      <c r="G38" s="5">
        <f t="shared" si="1"/>
        <v>1650</v>
      </c>
      <c r="H38" s="5"/>
    </row>
    <row r="39" customFormat="1" ht="20" customHeight="1" spans="1:8">
      <c r="A39" s="5">
        <v>37</v>
      </c>
      <c r="B39" s="5" t="s">
        <v>9</v>
      </c>
      <c r="C39" s="5" t="s">
        <v>102</v>
      </c>
      <c r="D39" s="5" t="s">
        <v>11</v>
      </c>
      <c r="E39" s="5" t="s">
        <v>103</v>
      </c>
      <c r="F39" s="5">
        <v>11</v>
      </c>
      <c r="G39" s="5">
        <f t="shared" si="1"/>
        <v>1650</v>
      </c>
      <c r="H39" s="5"/>
    </row>
    <row r="40" customFormat="1" ht="20" customHeight="1" spans="1:8">
      <c r="A40" s="5">
        <v>38</v>
      </c>
      <c r="B40" s="5" t="s">
        <v>9</v>
      </c>
      <c r="C40" s="5" t="s">
        <v>104</v>
      </c>
      <c r="D40" s="5" t="s">
        <v>105</v>
      </c>
      <c r="E40" s="5" t="s">
        <v>106</v>
      </c>
      <c r="F40" s="5">
        <v>4</v>
      </c>
      <c r="G40" s="5">
        <f t="shared" si="1"/>
        <v>600</v>
      </c>
      <c r="H40" s="5"/>
    </row>
    <row r="41" customFormat="1" ht="20" customHeight="1" spans="1:8">
      <c r="A41" s="5">
        <v>39</v>
      </c>
      <c r="B41" s="5" t="s">
        <v>9</v>
      </c>
      <c r="C41" s="5" t="s">
        <v>107</v>
      </c>
      <c r="D41" s="5" t="s">
        <v>37</v>
      </c>
      <c r="E41" s="5" t="s">
        <v>108</v>
      </c>
      <c r="F41" s="5">
        <v>8</v>
      </c>
      <c r="G41" s="5">
        <f t="shared" si="1"/>
        <v>1200</v>
      </c>
      <c r="H41" s="5"/>
    </row>
    <row r="42" customFormat="1" ht="20" customHeight="1" spans="1:8">
      <c r="A42" s="5">
        <v>40</v>
      </c>
      <c r="B42" s="5" t="s">
        <v>9</v>
      </c>
      <c r="C42" s="5" t="s">
        <v>109</v>
      </c>
      <c r="D42" s="5" t="s">
        <v>110</v>
      </c>
      <c r="E42" s="5" t="s">
        <v>111</v>
      </c>
      <c r="F42" s="5">
        <v>7</v>
      </c>
      <c r="G42" s="5">
        <f t="shared" si="1"/>
        <v>1050</v>
      </c>
      <c r="H42" s="5"/>
    </row>
    <row r="43" customFormat="1" ht="20" customHeight="1" spans="1:8">
      <c r="A43" s="5">
        <v>41</v>
      </c>
      <c r="B43" s="5" t="s">
        <v>9</v>
      </c>
      <c r="C43" s="5" t="s">
        <v>112</v>
      </c>
      <c r="D43" s="5" t="s">
        <v>17</v>
      </c>
      <c r="E43" s="5" t="s">
        <v>113</v>
      </c>
      <c r="F43" s="5">
        <v>4</v>
      </c>
      <c r="G43" s="5">
        <f t="shared" si="1"/>
        <v>600</v>
      </c>
      <c r="H43" s="5"/>
    </row>
    <row r="44" customFormat="1" ht="20" customHeight="1" spans="1:8">
      <c r="A44" s="5">
        <v>42</v>
      </c>
      <c r="B44" s="5" t="s">
        <v>9</v>
      </c>
      <c r="C44" s="5" t="s">
        <v>114</v>
      </c>
      <c r="D44" s="5" t="s">
        <v>17</v>
      </c>
      <c r="E44" s="5" t="s">
        <v>115</v>
      </c>
      <c r="F44" s="5">
        <v>8.5</v>
      </c>
      <c r="G44" s="5">
        <f t="shared" si="1"/>
        <v>1275</v>
      </c>
      <c r="H44" s="5"/>
    </row>
    <row r="45" customFormat="1" ht="20" customHeight="1" spans="1:8">
      <c r="A45" s="5">
        <v>43</v>
      </c>
      <c r="B45" s="5" t="s">
        <v>9</v>
      </c>
      <c r="C45" s="5" t="s">
        <v>116</v>
      </c>
      <c r="D45" s="5" t="s">
        <v>117</v>
      </c>
      <c r="E45" s="5" t="s">
        <v>118</v>
      </c>
      <c r="F45" s="5">
        <v>9</v>
      </c>
      <c r="G45" s="5">
        <f t="shared" si="1"/>
        <v>1350</v>
      </c>
      <c r="H45" s="5"/>
    </row>
    <row r="46" customFormat="1" ht="20" customHeight="1" spans="1:8">
      <c r="A46" s="5">
        <v>44</v>
      </c>
      <c r="B46" s="5" t="s">
        <v>9</v>
      </c>
      <c r="C46" s="5" t="s">
        <v>119</v>
      </c>
      <c r="D46" s="5" t="s">
        <v>101</v>
      </c>
      <c r="E46" s="5" t="s">
        <v>53</v>
      </c>
      <c r="F46" s="5">
        <v>6</v>
      </c>
      <c r="G46" s="5">
        <f t="shared" si="1"/>
        <v>900</v>
      </c>
      <c r="H46" s="5"/>
    </row>
    <row r="47" customFormat="1" ht="20" customHeight="1" spans="1:8">
      <c r="A47" s="5">
        <v>45</v>
      </c>
      <c r="B47" s="5" t="s">
        <v>120</v>
      </c>
      <c r="C47" s="5" t="s">
        <v>121</v>
      </c>
      <c r="D47" s="5" t="s">
        <v>40</v>
      </c>
      <c r="E47" s="5" t="s">
        <v>74</v>
      </c>
      <c r="F47" s="5">
        <v>8</v>
      </c>
      <c r="G47" s="5">
        <f t="shared" si="1"/>
        <v>1200</v>
      </c>
      <c r="H47" s="5"/>
    </row>
    <row r="48" customFormat="1" ht="20" customHeight="1" spans="1:8">
      <c r="A48" s="5">
        <v>46</v>
      </c>
      <c r="B48" s="5" t="s">
        <v>120</v>
      </c>
      <c r="C48" s="5" t="s">
        <v>122</v>
      </c>
      <c r="D48" s="5" t="s">
        <v>123</v>
      </c>
      <c r="E48" s="5" t="s">
        <v>79</v>
      </c>
      <c r="F48" s="5">
        <v>10</v>
      </c>
      <c r="G48" s="5">
        <f t="shared" si="1"/>
        <v>1500</v>
      </c>
      <c r="H48" s="5"/>
    </row>
    <row r="49" customFormat="1" ht="20" customHeight="1" spans="1:8">
      <c r="A49" s="5">
        <v>47</v>
      </c>
      <c r="B49" s="5" t="s">
        <v>120</v>
      </c>
      <c r="C49" s="5" t="s">
        <v>124</v>
      </c>
      <c r="D49" s="5" t="s">
        <v>28</v>
      </c>
      <c r="E49" s="5" t="s">
        <v>125</v>
      </c>
      <c r="F49" s="5">
        <v>6</v>
      </c>
      <c r="G49" s="5">
        <f t="shared" si="1"/>
        <v>900</v>
      </c>
      <c r="H49" s="5"/>
    </row>
    <row r="50" customFormat="1" ht="20" customHeight="1" spans="1:8">
      <c r="A50" s="5">
        <v>48</v>
      </c>
      <c r="B50" s="5" t="s">
        <v>120</v>
      </c>
      <c r="C50" s="5" t="s">
        <v>126</v>
      </c>
      <c r="D50" s="5" t="s">
        <v>127</v>
      </c>
      <c r="E50" s="5" t="s">
        <v>128</v>
      </c>
      <c r="F50" s="5">
        <v>7.5</v>
      </c>
      <c r="G50" s="5">
        <f t="shared" si="1"/>
        <v>1125</v>
      </c>
      <c r="H50" s="5"/>
    </row>
    <row r="51" customFormat="1" ht="20" customHeight="1" spans="1:8">
      <c r="A51" s="5">
        <v>49</v>
      </c>
      <c r="B51" s="5" t="s">
        <v>120</v>
      </c>
      <c r="C51" s="5" t="s">
        <v>129</v>
      </c>
      <c r="D51" s="5" t="s">
        <v>23</v>
      </c>
      <c r="E51" s="5" t="s">
        <v>130</v>
      </c>
      <c r="F51" s="5">
        <v>13</v>
      </c>
      <c r="G51" s="5">
        <f t="shared" si="1"/>
        <v>1950</v>
      </c>
      <c r="H51" s="5"/>
    </row>
    <row r="52" customFormat="1" ht="20" customHeight="1" spans="1:8">
      <c r="A52" s="5">
        <v>50</v>
      </c>
      <c r="B52" s="5" t="s">
        <v>120</v>
      </c>
      <c r="C52" s="5" t="s">
        <v>131</v>
      </c>
      <c r="D52" s="5" t="s">
        <v>105</v>
      </c>
      <c r="E52" s="5" t="s">
        <v>132</v>
      </c>
      <c r="F52" s="5">
        <v>4</v>
      </c>
      <c r="G52" s="5">
        <f t="shared" si="1"/>
        <v>600</v>
      </c>
      <c r="H52" s="5"/>
    </row>
    <row r="53" customFormat="1" ht="20" customHeight="1" spans="1:8">
      <c r="A53" s="5">
        <v>51</v>
      </c>
      <c r="B53" s="5" t="s">
        <v>120</v>
      </c>
      <c r="C53" s="5" t="s">
        <v>133</v>
      </c>
      <c r="D53" s="5" t="s">
        <v>46</v>
      </c>
      <c r="E53" s="5" t="s">
        <v>134</v>
      </c>
      <c r="F53" s="5">
        <v>12</v>
      </c>
      <c r="G53" s="5">
        <f t="shared" si="1"/>
        <v>1800</v>
      </c>
      <c r="H53" s="5"/>
    </row>
    <row r="54" customFormat="1" ht="20" customHeight="1" spans="1:8">
      <c r="A54" s="5">
        <v>52</v>
      </c>
      <c r="B54" s="5" t="s">
        <v>120</v>
      </c>
      <c r="C54" s="5" t="s">
        <v>135</v>
      </c>
      <c r="D54" s="5" t="s">
        <v>70</v>
      </c>
      <c r="E54" s="5" t="s">
        <v>74</v>
      </c>
      <c r="F54" s="5">
        <v>11</v>
      </c>
      <c r="G54" s="5">
        <f t="shared" si="1"/>
        <v>1650</v>
      </c>
      <c r="H54" s="5"/>
    </row>
    <row r="55" customFormat="1" ht="20" customHeight="1" spans="1:8">
      <c r="A55" s="5">
        <v>53</v>
      </c>
      <c r="B55" s="5" t="s">
        <v>120</v>
      </c>
      <c r="C55" s="5" t="s">
        <v>136</v>
      </c>
      <c r="D55" s="5" t="s">
        <v>28</v>
      </c>
      <c r="E55" s="5" t="s">
        <v>137</v>
      </c>
      <c r="F55" s="5">
        <v>5</v>
      </c>
      <c r="G55" s="5">
        <f t="shared" si="1"/>
        <v>750</v>
      </c>
      <c r="H55" s="5"/>
    </row>
    <row r="56" customFormat="1" ht="20" customHeight="1" spans="1:8">
      <c r="A56" s="5">
        <v>54</v>
      </c>
      <c r="B56" s="5" t="s">
        <v>120</v>
      </c>
      <c r="C56" s="5" t="s">
        <v>138</v>
      </c>
      <c r="D56" s="5" t="s">
        <v>49</v>
      </c>
      <c r="E56" s="5" t="s">
        <v>139</v>
      </c>
      <c r="F56" s="5">
        <v>14</v>
      </c>
      <c r="G56" s="5">
        <f t="shared" si="1"/>
        <v>2100</v>
      </c>
      <c r="H56" s="5"/>
    </row>
    <row r="57" customFormat="1" ht="20" customHeight="1" spans="1:8">
      <c r="A57" s="5">
        <v>55</v>
      </c>
      <c r="B57" s="5" t="s">
        <v>120</v>
      </c>
      <c r="C57" s="5" t="s">
        <v>140</v>
      </c>
      <c r="D57" s="5" t="s">
        <v>127</v>
      </c>
      <c r="E57" s="5" t="s">
        <v>141</v>
      </c>
      <c r="F57" s="5">
        <v>7</v>
      </c>
      <c r="G57" s="5">
        <f t="shared" si="1"/>
        <v>1050</v>
      </c>
      <c r="H57" s="5"/>
    </row>
    <row r="58" customFormat="1" ht="20" customHeight="1" spans="1:8">
      <c r="A58" s="5">
        <v>56</v>
      </c>
      <c r="B58" s="5" t="s">
        <v>120</v>
      </c>
      <c r="C58" s="5" t="s">
        <v>142</v>
      </c>
      <c r="D58" s="5" t="s">
        <v>143</v>
      </c>
      <c r="E58" s="5" t="s">
        <v>144</v>
      </c>
      <c r="F58" s="5">
        <v>5</v>
      </c>
      <c r="G58" s="5">
        <f t="shared" si="1"/>
        <v>750</v>
      </c>
      <c r="H58" s="5"/>
    </row>
    <row r="59" customFormat="1" ht="20" customHeight="1" spans="1:8">
      <c r="A59" s="5">
        <v>57</v>
      </c>
      <c r="B59" s="5" t="s">
        <v>120</v>
      </c>
      <c r="C59" s="5" t="s">
        <v>145</v>
      </c>
      <c r="D59" s="5" t="s">
        <v>146</v>
      </c>
      <c r="E59" s="5" t="s">
        <v>147</v>
      </c>
      <c r="F59" s="5">
        <v>9</v>
      </c>
      <c r="G59" s="5">
        <f t="shared" si="1"/>
        <v>1350</v>
      </c>
      <c r="H59" s="5"/>
    </row>
    <row r="60" customFormat="1" ht="20" customHeight="1" spans="1:8">
      <c r="A60" s="5">
        <v>58</v>
      </c>
      <c r="B60" s="5" t="s">
        <v>120</v>
      </c>
      <c r="C60" s="5" t="s">
        <v>148</v>
      </c>
      <c r="D60" s="5" t="s">
        <v>11</v>
      </c>
      <c r="E60" s="5" t="s">
        <v>149</v>
      </c>
      <c r="F60" s="5">
        <v>4</v>
      </c>
      <c r="G60" s="5">
        <f t="shared" si="1"/>
        <v>600</v>
      </c>
      <c r="H60" s="5"/>
    </row>
    <row r="61" customFormat="1" ht="20" customHeight="1" spans="1:8">
      <c r="A61" s="5">
        <v>59</v>
      </c>
      <c r="B61" s="5" t="s">
        <v>120</v>
      </c>
      <c r="C61" s="5" t="s">
        <v>150</v>
      </c>
      <c r="D61" s="5" t="s">
        <v>110</v>
      </c>
      <c r="E61" s="5" t="s">
        <v>74</v>
      </c>
      <c r="F61" s="5">
        <v>5</v>
      </c>
      <c r="G61" s="5">
        <f t="shared" si="1"/>
        <v>750</v>
      </c>
      <c r="H61" s="5"/>
    </row>
    <row r="62" customFormat="1" ht="20" customHeight="1" spans="1:8">
      <c r="A62" s="5">
        <v>60</v>
      </c>
      <c r="B62" s="5" t="s">
        <v>120</v>
      </c>
      <c r="C62" s="5" t="s">
        <v>151</v>
      </c>
      <c r="D62" s="5" t="s">
        <v>28</v>
      </c>
      <c r="E62" s="5" t="s">
        <v>15</v>
      </c>
      <c r="F62" s="5">
        <v>5</v>
      </c>
      <c r="G62" s="5">
        <f t="shared" si="1"/>
        <v>750</v>
      </c>
      <c r="H62" s="5"/>
    </row>
    <row r="63" customFormat="1" ht="20" customHeight="1" spans="1:8">
      <c r="A63" s="5">
        <v>61</v>
      </c>
      <c r="B63" s="5" t="s">
        <v>120</v>
      </c>
      <c r="C63" s="5" t="s">
        <v>152</v>
      </c>
      <c r="D63" s="5" t="s">
        <v>52</v>
      </c>
      <c r="E63" s="5" t="s">
        <v>153</v>
      </c>
      <c r="F63" s="5">
        <v>7</v>
      </c>
      <c r="G63" s="5">
        <f t="shared" si="1"/>
        <v>1050</v>
      </c>
      <c r="H63" s="5"/>
    </row>
    <row r="64" customFormat="1" ht="20" customHeight="1" spans="1:8">
      <c r="A64" s="5">
        <v>62</v>
      </c>
      <c r="B64" s="5" t="s">
        <v>120</v>
      </c>
      <c r="C64" s="5" t="s">
        <v>154</v>
      </c>
      <c r="D64" s="5" t="s">
        <v>85</v>
      </c>
      <c r="E64" s="5" t="s">
        <v>155</v>
      </c>
      <c r="F64" s="5">
        <v>17</v>
      </c>
      <c r="G64" s="5">
        <f t="shared" si="1"/>
        <v>2550</v>
      </c>
      <c r="H64" s="5"/>
    </row>
    <row r="65" customFormat="1" ht="20" customHeight="1" spans="1:8">
      <c r="A65" s="5">
        <v>63</v>
      </c>
      <c r="B65" s="5" t="s">
        <v>120</v>
      </c>
      <c r="C65" s="5" t="s">
        <v>156</v>
      </c>
      <c r="D65" s="5" t="s">
        <v>157</v>
      </c>
      <c r="E65" s="5" t="s">
        <v>158</v>
      </c>
      <c r="F65" s="5">
        <v>19</v>
      </c>
      <c r="G65" s="5">
        <f t="shared" si="1"/>
        <v>2850</v>
      </c>
      <c r="H65" s="5"/>
    </row>
    <row r="66" customFormat="1" ht="20" customHeight="1" spans="1:8">
      <c r="A66" s="5">
        <v>64</v>
      </c>
      <c r="B66" s="5" t="s">
        <v>120</v>
      </c>
      <c r="C66" s="5" t="s">
        <v>159</v>
      </c>
      <c r="D66" s="5" t="s">
        <v>101</v>
      </c>
      <c r="E66" s="5" t="s">
        <v>160</v>
      </c>
      <c r="F66" s="5">
        <v>10</v>
      </c>
      <c r="G66" s="5">
        <f t="shared" si="1"/>
        <v>1500</v>
      </c>
      <c r="H66" s="5"/>
    </row>
    <row r="67" customFormat="1" ht="20" customHeight="1" spans="1:8">
      <c r="A67" s="5">
        <v>65</v>
      </c>
      <c r="B67" s="5" t="s">
        <v>120</v>
      </c>
      <c r="C67" s="5" t="s">
        <v>161</v>
      </c>
      <c r="D67" s="5" t="s">
        <v>85</v>
      </c>
      <c r="E67" s="5" t="s">
        <v>160</v>
      </c>
      <c r="F67" s="5">
        <v>11.5</v>
      </c>
      <c r="G67" s="5">
        <f t="shared" si="1"/>
        <v>1725</v>
      </c>
      <c r="H67" s="5"/>
    </row>
    <row r="68" customFormat="1" ht="20" customHeight="1" spans="1:8">
      <c r="A68" s="5">
        <v>66</v>
      </c>
      <c r="B68" s="5" t="s">
        <v>120</v>
      </c>
      <c r="C68" s="5" t="s">
        <v>162</v>
      </c>
      <c r="D68" s="5" t="s">
        <v>67</v>
      </c>
      <c r="E68" s="5" t="s">
        <v>163</v>
      </c>
      <c r="F68" s="5">
        <v>14.5</v>
      </c>
      <c r="G68" s="5">
        <f t="shared" si="1"/>
        <v>2175</v>
      </c>
      <c r="H68" s="5"/>
    </row>
    <row r="69" customFormat="1" ht="20" customHeight="1" spans="1:8">
      <c r="A69" s="5">
        <v>67</v>
      </c>
      <c r="B69" s="5" t="s">
        <v>120</v>
      </c>
      <c r="C69" s="5" t="s">
        <v>164</v>
      </c>
      <c r="D69" s="5" t="s">
        <v>165</v>
      </c>
      <c r="E69" s="5" t="s">
        <v>166</v>
      </c>
      <c r="F69" s="5">
        <v>8</v>
      </c>
      <c r="G69" s="5">
        <f t="shared" si="1"/>
        <v>1200</v>
      </c>
      <c r="H69" s="5"/>
    </row>
    <row r="70" customFormat="1" ht="20" customHeight="1" spans="1:8">
      <c r="A70" s="5">
        <v>68</v>
      </c>
      <c r="B70" s="5" t="s">
        <v>120</v>
      </c>
      <c r="C70" s="5" t="s">
        <v>167</v>
      </c>
      <c r="D70" s="5" t="s">
        <v>17</v>
      </c>
      <c r="E70" s="5" t="s">
        <v>168</v>
      </c>
      <c r="F70" s="5">
        <v>5</v>
      </c>
      <c r="G70" s="5">
        <f t="shared" si="1"/>
        <v>750</v>
      </c>
      <c r="H70" s="5"/>
    </row>
    <row r="71" customFormat="1" ht="20" customHeight="1" spans="1:8">
      <c r="A71" s="5">
        <v>69</v>
      </c>
      <c r="B71" s="5" t="s">
        <v>120</v>
      </c>
      <c r="C71" s="5" t="s">
        <v>169</v>
      </c>
      <c r="D71" s="5" t="s">
        <v>23</v>
      </c>
      <c r="E71" s="5" t="s">
        <v>170</v>
      </c>
      <c r="F71" s="5">
        <v>10</v>
      </c>
      <c r="G71" s="5">
        <f t="shared" si="1"/>
        <v>1500</v>
      </c>
      <c r="H71" s="5"/>
    </row>
    <row r="72" customFormat="1" ht="20" customHeight="1" spans="1:8">
      <c r="A72" s="5">
        <v>70</v>
      </c>
      <c r="B72" s="5" t="s">
        <v>120</v>
      </c>
      <c r="C72" s="5" t="s">
        <v>171</v>
      </c>
      <c r="D72" s="5" t="s">
        <v>46</v>
      </c>
      <c r="E72" s="5" t="s">
        <v>172</v>
      </c>
      <c r="F72" s="5">
        <v>5</v>
      </c>
      <c r="G72" s="5">
        <f t="shared" si="1"/>
        <v>750</v>
      </c>
      <c r="H72" s="5"/>
    </row>
    <row r="73" customFormat="1" ht="20" customHeight="1" spans="1:8">
      <c r="A73" s="5">
        <v>71</v>
      </c>
      <c r="B73" s="5" t="s">
        <v>120</v>
      </c>
      <c r="C73" s="5" t="s">
        <v>173</v>
      </c>
      <c r="D73" s="5" t="s">
        <v>28</v>
      </c>
      <c r="E73" s="5" t="s">
        <v>174</v>
      </c>
      <c r="F73" s="5">
        <v>5</v>
      </c>
      <c r="G73" s="5">
        <f t="shared" si="1"/>
        <v>750</v>
      </c>
      <c r="H73" s="5"/>
    </row>
    <row r="74" customFormat="1" ht="20" customHeight="1" spans="1:8">
      <c r="A74" s="5">
        <v>72</v>
      </c>
      <c r="B74" s="5" t="s">
        <v>120</v>
      </c>
      <c r="C74" s="5" t="s">
        <v>175</v>
      </c>
      <c r="D74" s="5" t="s">
        <v>11</v>
      </c>
      <c r="E74" s="5" t="s">
        <v>176</v>
      </c>
      <c r="F74" s="5">
        <v>5</v>
      </c>
      <c r="G74" s="5">
        <f t="shared" si="1"/>
        <v>750</v>
      </c>
      <c r="H74" s="5"/>
    </row>
    <row r="75" customFormat="1" ht="20" customHeight="1" spans="1:8">
      <c r="A75" s="5">
        <v>73</v>
      </c>
      <c r="B75" s="5" t="s">
        <v>120</v>
      </c>
      <c r="C75" s="5" t="s">
        <v>177</v>
      </c>
      <c r="D75" s="5" t="s">
        <v>178</v>
      </c>
      <c r="E75" s="5" t="s">
        <v>179</v>
      </c>
      <c r="F75" s="5">
        <v>6</v>
      </c>
      <c r="G75" s="5">
        <f t="shared" si="1"/>
        <v>900</v>
      </c>
      <c r="H75" s="5"/>
    </row>
    <row r="76" customFormat="1" ht="20" customHeight="1" spans="1:8">
      <c r="A76" s="5">
        <v>74</v>
      </c>
      <c r="B76" s="5" t="s">
        <v>120</v>
      </c>
      <c r="C76" s="5" t="s">
        <v>180</v>
      </c>
      <c r="D76" s="5" t="s">
        <v>28</v>
      </c>
      <c r="E76" s="5" t="s">
        <v>181</v>
      </c>
      <c r="F76" s="5">
        <v>5</v>
      </c>
      <c r="G76" s="5">
        <f t="shared" si="1"/>
        <v>750</v>
      </c>
      <c r="H76" s="5"/>
    </row>
    <row r="77" customFormat="1" ht="20" customHeight="1" spans="1:8">
      <c r="A77" s="5">
        <v>75</v>
      </c>
      <c r="B77" s="5" t="s">
        <v>120</v>
      </c>
      <c r="C77" s="8" t="s">
        <v>182</v>
      </c>
      <c r="D77" s="5" t="s">
        <v>23</v>
      </c>
      <c r="E77" s="5" t="s">
        <v>74</v>
      </c>
      <c r="F77" s="5">
        <v>8</v>
      </c>
      <c r="G77" s="5">
        <f t="shared" si="1"/>
        <v>1200</v>
      </c>
      <c r="H77" s="5"/>
    </row>
    <row r="78" customFormat="1" ht="20" customHeight="1" spans="1:8">
      <c r="A78" s="5">
        <v>76</v>
      </c>
      <c r="B78" s="5" t="s">
        <v>120</v>
      </c>
      <c r="C78" s="8" t="s">
        <v>183</v>
      </c>
      <c r="D78" s="5" t="s">
        <v>184</v>
      </c>
      <c r="E78" s="5" t="s">
        <v>185</v>
      </c>
      <c r="F78" s="5">
        <v>14</v>
      </c>
      <c r="G78" s="5">
        <f t="shared" si="1"/>
        <v>2100</v>
      </c>
      <c r="H78" s="5"/>
    </row>
    <row r="79" customFormat="1" ht="20" customHeight="1" spans="1:8">
      <c r="A79" s="7" t="s">
        <v>186</v>
      </c>
      <c r="B79" s="8"/>
      <c r="C79" s="8"/>
      <c r="D79" s="8"/>
      <c r="E79" s="9"/>
      <c r="F79" s="5">
        <f>SUM(F3:F78)</f>
        <v>605.3</v>
      </c>
      <c r="G79" s="5">
        <f>SUM(G3:G78)</f>
        <v>90795</v>
      </c>
      <c r="H79" s="5"/>
    </row>
  </sheetData>
  <protectedRanges>
    <protectedRange sqref="E17" name="明细区域_1" securityDescriptor=""/>
    <protectedRange sqref="E31" name="明细区域" securityDescriptor=""/>
    <protectedRange sqref="E14" name="明细区域_1_1" securityDescriptor=""/>
    <protectedRange sqref="E69" name="明细区域_2_1" securityDescriptor=""/>
  </protectedRanges>
  <mergeCells count="1">
    <mergeCell ref="A1:H1"/>
  </mergeCells>
  <pageMargins left="0.751388888888889" right="0.5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9"/>
  <sheetViews>
    <sheetView zoomScale="120" zoomScaleNormal="120" workbookViewId="0">
      <selection activeCell="H16" sqref="H$1:H$1048576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8.875" customWidth="1"/>
  </cols>
  <sheetData>
    <row r="1" ht="38" customHeight="1" spans="1:8">
      <c r="A1" s="3" t="s">
        <v>187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9" customHeight="1" spans="1:8">
      <c r="A3" s="5">
        <v>1</v>
      </c>
      <c r="B3" s="5" t="s">
        <v>9</v>
      </c>
      <c r="C3" s="5" t="s">
        <v>72</v>
      </c>
      <c r="D3" s="5" t="s">
        <v>73</v>
      </c>
      <c r="E3" s="5" t="s">
        <v>74</v>
      </c>
      <c r="F3" s="5">
        <v>12</v>
      </c>
      <c r="G3" s="5">
        <f>F3*200</f>
        <v>2400</v>
      </c>
      <c r="H3" s="5"/>
    </row>
    <row r="4" customFormat="1" ht="19" customHeight="1" spans="1:8">
      <c r="A4" s="5">
        <v>2</v>
      </c>
      <c r="B4" s="5" t="s">
        <v>9</v>
      </c>
      <c r="C4" s="5" t="s">
        <v>109</v>
      </c>
      <c r="D4" s="5" t="s">
        <v>110</v>
      </c>
      <c r="E4" s="5" t="s">
        <v>111</v>
      </c>
      <c r="F4" s="5">
        <v>8</v>
      </c>
      <c r="G4" s="5">
        <f t="shared" ref="G4:G39" si="0">F4*200</f>
        <v>1600</v>
      </c>
      <c r="H4" s="5"/>
    </row>
    <row r="5" customFormat="1" ht="19" customHeight="1" spans="1:8">
      <c r="A5" s="5">
        <v>3</v>
      </c>
      <c r="B5" s="5" t="s">
        <v>9</v>
      </c>
      <c r="C5" s="5" t="s">
        <v>188</v>
      </c>
      <c r="D5" s="5" t="s">
        <v>52</v>
      </c>
      <c r="E5" s="5" t="s">
        <v>189</v>
      </c>
      <c r="F5" s="5">
        <v>10</v>
      </c>
      <c r="G5" s="5">
        <f t="shared" si="0"/>
        <v>2000</v>
      </c>
      <c r="H5" s="5"/>
    </row>
    <row r="6" customFormat="1" ht="19" customHeight="1" spans="1:8">
      <c r="A6" s="5">
        <v>4</v>
      </c>
      <c r="B6" s="5" t="s">
        <v>120</v>
      </c>
      <c r="C6" s="5" t="s">
        <v>121</v>
      </c>
      <c r="D6" s="5" t="s">
        <v>40</v>
      </c>
      <c r="E6" s="5" t="s">
        <v>74</v>
      </c>
      <c r="F6" s="5">
        <v>19</v>
      </c>
      <c r="G6" s="5">
        <f t="shared" si="0"/>
        <v>3800</v>
      </c>
      <c r="H6" s="5"/>
    </row>
    <row r="7" customFormat="1" ht="19" customHeight="1" spans="1:8">
      <c r="A7" s="5">
        <v>5</v>
      </c>
      <c r="B7" s="5" t="s">
        <v>120</v>
      </c>
      <c r="C7" s="5" t="s">
        <v>122</v>
      </c>
      <c r="D7" s="5" t="s">
        <v>123</v>
      </c>
      <c r="E7" s="5" t="s">
        <v>79</v>
      </c>
      <c r="F7" s="5">
        <v>24.5</v>
      </c>
      <c r="G7" s="5">
        <f t="shared" si="0"/>
        <v>4900</v>
      </c>
      <c r="H7" s="5"/>
    </row>
    <row r="8" customFormat="1" ht="19" customHeight="1" spans="1:8">
      <c r="A8" s="5">
        <v>6</v>
      </c>
      <c r="B8" s="5" t="s">
        <v>120</v>
      </c>
      <c r="C8" s="5" t="s">
        <v>124</v>
      </c>
      <c r="D8" s="5" t="s">
        <v>28</v>
      </c>
      <c r="E8" s="5" t="s">
        <v>125</v>
      </c>
      <c r="F8" s="5">
        <v>28.7</v>
      </c>
      <c r="G8" s="5">
        <f t="shared" si="0"/>
        <v>5740</v>
      </c>
      <c r="H8" s="5"/>
    </row>
    <row r="9" customFormat="1" ht="19" customHeight="1" spans="1:8">
      <c r="A9" s="5">
        <v>7</v>
      </c>
      <c r="B9" s="5" t="s">
        <v>120</v>
      </c>
      <c r="C9" s="5" t="s">
        <v>126</v>
      </c>
      <c r="D9" s="5" t="s">
        <v>127</v>
      </c>
      <c r="E9" s="5" t="s">
        <v>128</v>
      </c>
      <c r="F9" s="5">
        <v>16.5</v>
      </c>
      <c r="G9" s="5">
        <f t="shared" si="0"/>
        <v>3300</v>
      </c>
      <c r="H9" s="5"/>
    </row>
    <row r="10" customFormat="1" ht="19" customHeight="1" spans="1:8">
      <c r="A10" s="5">
        <v>8</v>
      </c>
      <c r="B10" s="5" t="s">
        <v>120</v>
      </c>
      <c r="C10" s="5" t="s">
        <v>129</v>
      </c>
      <c r="D10" s="5" t="s">
        <v>23</v>
      </c>
      <c r="E10" s="5" t="s">
        <v>130</v>
      </c>
      <c r="F10" s="5">
        <v>34</v>
      </c>
      <c r="G10" s="5">
        <f t="shared" si="0"/>
        <v>6800</v>
      </c>
      <c r="H10" s="5"/>
    </row>
    <row r="11" customFormat="1" ht="19" customHeight="1" spans="1:8">
      <c r="A11" s="5">
        <v>9</v>
      </c>
      <c r="B11" s="5" t="s">
        <v>120</v>
      </c>
      <c r="C11" s="5" t="s">
        <v>131</v>
      </c>
      <c r="D11" s="5" t="s">
        <v>105</v>
      </c>
      <c r="E11" s="5" t="s">
        <v>132</v>
      </c>
      <c r="F11" s="5">
        <v>20</v>
      </c>
      <c r="G11" s="5">
        <f t="shared" si="0"/>
        <v>4000</v>
      </c>
      <c r="H11" s="5"/>
    </row>
    <row r="12" customFormat="1" ht="19" customHeight="1" spans="1:8">
      <c r="A12" s="5">
        <v>10</v>
      </c>
      <c r="B12" s="5" t="s">
        <v>120</v>
      </c>
      <c r="C12" s="5" t="s">
        <v>133</v>
      </c>
      <c r="D12" s="5" t="s">
        <v>46</v>
      </c>
      <c r="E12" s="5" t="s">
        <v>134</v>
      </c>
      <c r="F12" s="5">
        <v>40</v>
      </c>
      <c r="G12" s="5">
        <f t="shared" si="0"/>
        <v>8000</v>
      </c>
      <c r="H12" s="5"/>
    </row>
    <row r="13" customFormat="1" ht="19" customHeight="1" spans="1:8">
      <c r="A13" s="5">
        <v>11</v>
      </c>
      <c r="B13" s="5" t="s">
        <v>120</v>
      </c>
      <c r="C13" s="5" t="s">
        <v>135</v>
      </c>
      <c r="D13" s="5" t="s">
        <v>70</v>
      </c>
      <c r="E13" s="5" t="s">
        <v>74</v>
      </c>
      <c r="F13" s="5">
        <v>16</v>
      </c>
      <c r="G13" s="5">
        <f t="shared" si="0"/>
        <v>3200</v>
      </c>
      <c r="H13" s="5"/>
    </row>
    <row r="14" s="1" customFormat="1" ht="19" customHeight="1" spans="1:14">
      <c r="A14" s="5">
        <v>12</v>
      </c>
      <c r="B14" s="5" t="s">
        <v>120</v>
      </c>
      <c r="C14" s="5" t="s">
        <v>136</v>
      </c>
      <c r="D14" s="5" t="s">
        <v>28</v>
      </c>
      <c r="E14" s="5" t="s">
        <v>137</v>
      </c>
      <c r="F14" s="5">
        <v>23</v>
      </c>
      <c r="G14" s="5">
        <f t="shared" si="0"/>
        <v>4600</v>
      </c>
      <c r="H14" s="6"/>
      <c r="N14" s="10"/>
    </row>
    <row r="15" customFormat="1" ht="19" customHeight="1" spans="1:8">
      <c r="A15" s="5">
        <v>13</v>
      </c>
      <c r="B15" s="5" t="s">
        <v>120</v>
      </c>
      <c r="C15" s="5" t="s">
        <v>138</v>
      </c>
      <c r="D15" s="5" t="s">
        <v>49</v>
      </c>
      <c r="E15" s="5" t="s">
        <v>139</v>
      </c>
      <c r="F15" s="5">
        <v>36</v>
      </c>
      <c r="G15" s="5">
        <f t="shared" si="0"/>
        <v>7200</v>
      </c>
      <c r="H15" s="5"/>
    </row>
    <row r="16" customFormat="1" ht="19" customHeight="1" spans="1:8">
      <c r="A16" s="5">
        <v>14</v>
      </c>
      <c r="B16" s="5" t="s">
        <v>120</v>
      </c>
      <c r="C16" s="5" t="s">
        <v>140</v>
      </c>
      <c r="D16" s="5" t="s">
        <v>127</v>
      </c>
      <c r="E16" s="5" t="s">
        <v>141</v>
      </c>
      <c r="F16" s="5">
        <v>18</v>
      </c>
      <c r="G16" s="5">
        <f t="shared" si="0"/>
        <v>3600</v>
      </c>
      <c r="H16" s="5"/>
    </row>
    <row r="17" customFormat="1" ht="19" customHeight="1" spans="1:8">
      <c r="A17" s="5">
        <v>15</v>
      </c>
      <c r="B17" s="5" t="s">
        <v>120</v>
      </c>
      <c r="C17" s="5" t="s">
        <v>142</v>
      </c>
      <c r="D17" s="5" t="s">
        <v>143</v>
      </c>
      <c r="E17" s="5" t="s">
        <v>144</v>
      </c>
      <c r="F17" s="5">
        <v>15</v>
      </c>
      <c r="G17" s="5">
        <f t="shared" si="0"/>
        <v>3000</v>
      </c>
      <c r="H17" s="5"/>
    </row>
    <row r="18" customFormat="1" ht="19" customHeight="1" spans="1:8">
      <c r="A18" s="5">
        <v>16</v>
      </c>
      <c r="B18" s="5" t="s">
        <v>120</v>
      </c>
      <c r="C18" s="5" t="s">
        <v>145</v>
      </c>
      <c r="D18" s="5" t="s">
        <v>146</v>
      </c>
      <c r="E18" s="5" t="s">
        <v>147</v>
      </c>
      <c r="F18" s="5">
        <v>20</v>
      </c>
      <c r="G18" s="5">
        <f t="shared" si="0"/>
        <v>4000</v>
      </c>
      <c r="H18" s="5"/>
    </row>
    <row r="19" customFormat="1" ht="19" customHeight="1" spans="1:8">
      <c r="A19" s="5">
        <v>17</v>
      </c>
      <c r="B19" s="5" t="s">
        <v>120</v>
      </c>
      <c r="C19" s="5" t="s">
        <v>148</v>
      </c>
      <c r="D19" s="5" t="s">
        <v>11</v>
      </c>
      <c r="E19" s="5" t="s">
        <v>149</v>
      </c>
      <c r="F19" s="5">
        <v>10</v>
      </c>
      <c r="G19" s="5">
        <f t="shared" si="0"/>
        <v>2000</v>
      </c>
      <c r="H19" s="5"/>
    </row>
    <row r="20" customFormat="1" ht="19" customHeight="1" spans="1:8">
      <c r="A20" s="5">
        <v>18</v>
      </c>
      <c r="B20" s="5" t="s">
        <v>120</v>
      </c>
      <c r="C20" s="5" t="s">
        <v>150</v>
      </c>
      <c r="D20" s="5" t="s">
        <v>110</v>
      </c>
      <c r="E20" s="5" t="s">
        <v>74</v>
      </c>
      <c r="F20" s="5">
        <v>38</v>
      </c>
      <c r="G20" s="5">
        <f t="shared" si="0"/>
        <v>7600</v>
      </c>
      <c r="H20" s="5"/>
    </row>
    <row r="21" customFormat="1" ht="19" customHeight="1" spans="1:8">
      <c r="A21" s="5">
        <v>19</v>
      </c>
      <c r="B21" s="5" t="s">
        <v>120</v>
      </c>
      <c r="C21" s="5" t="s">
        <v>151</v>
      </c>
      <c r="D21" s="5" t="s">
        <v>28</v>
      </c>
      <c r="E21" s="5" t="s">
        <v>15</v>
      </c>
      <c r="F21" s="5">
        <v>38</v>
      </c>
      <c r="G21" s="5">
        <f t="shared" si="0"/>
        <v>7600</v>
      </c>
      <c r="H21" s="5"/>
    </row>
    <row r="22" customFormat="1" ht="19" customHeight="1" spans="1:8">
      <c r="A22" s="5">
        <v>20</v>
      </c>
      <c r="B22" s="5" t="s">
        <v>120</v>
      </c>
      <c r="C22" s="5" t="s">
        <v>152</v>
      </c>
      <c r="D22" s="5" t="s">
        <v>52</v>
      </c>
      <c r="E22" s="5" t="s">
        <v>153</v>
      </c>
      <c r="F22" s="5">
        <v>12.2</v>
      </c>
      <c r="G22" s="5">
        <f t="shared" si="0"/>
        <v>2440</v>
      </c>
      <c r="H22" s="5"/>
    </row>
    <row r="23" customFormat="1" ht="19" customHeight="1" spans="1:8">
      <c r="A23" s="5">
        <v>21</v>
      </c>
      <c r="B23" s="5" t="s">
        <v>120</v>
      </c>
      <c r="C23" s="5" t="s">
        <v>154</v>
      </c>
      <c r="D23" s="5" t="s">
        <v>85</v>
      </c>
      <c r="E23" s="5" t="s">
        <v>155</v>
      </c>
      <c r="F23" s="5">
        <v>11</v>
      </c>
      <c r="G23" s="5">
        <f t="shared" si="0"/>
        <v>2200</v>
      </c>
      <c r="H23" s="5"/>
    </row>
    <row r="24" customFormat="1" ht="19" customHeight="1" spans="1:8">
      <c r="A24" s="5">
        <v>22</v>
      </c>
      <c r="B24" s="5" t="s">
        <v>120</v>
      </c>
      <c r="C24" s="5" t="s">
        <v>156</v>
      </c>
      <c r="D24" s="5" t="s">
        <v>157</v>
      </c>
      <c r="E24" s="5" t="s">
        <v>158</v>
      </c>
      <c r="F24" s="5">
        <v>9</v>
      </c>
      <c r="G24" s="5">
        <f t="shared" si="0"/>
        <v>1800</v>
      </c>
      <c r="H24" s="5"/>
    </row>
    <row r="25" customFormat="1" ht="19" customHeight="1" spans="1:8">
      <c r="A25" s="5">
        <v>23</v>
      </c>
      <c r="B25" s="5" t="s">
        <v>120</v>
      </c>
      <c r="C25" s="5" t="s">
        <v>159</v>
      </c>
      <c r="D25" s="5" t="s">
        <v>101</v>
      </c>
      <c r="E25" s="5" t="s">
        <v>160</v>
      </c>
      <c r="F25" s="5">
        <v>42</v>
      </c>
      <c r="G25" s="5">
        <f t="shared" si="0"/>
        <v>8400</v>
      </c>
      <c r="H25" s="5"/>
    </row>
    <row r="26" customFormat="1" ht="19" customHeight="1" spans="1:8">
      <c r="A26" s="5">
        <v>24</v>
      </c>
      <c r="B26" s="5" t="s">
        <v>120</v>
      </c>
      <c r="C26" s="5" t="s">
        <v>161</v>
      </c>
      <c r="D26" s="5" t="s">
        <v>85</v>
      </c>
      <c r="E26" s="5" t="s">
        <v>160</v>
      </c>
      <c r="F26" s="5">
        <v>27</v>
      </c>
      <c r="G26" s="5">
        <f t="shared" si="0"/>
        <v>5400</v>
      </c>
      <c r="H26" s="5"/>
    </row>
    <row r="27" customFormat="1" ht="19" customHeight="1" spans="1:8">
      <c r="A27" s="5">
        <v>25</v>
      </c>
      <c r="B27" s="5" t="s">
        <v>120</v>
      </c>
      <c r="C27" s="5" t="s">
        <v>162</v>
      </c>
      <c r="D27" s="5" t="s">
        <v>67</v>
      </c>
      <c r="E27" s="5" t="s">
        <v>163</v>
      </c>
      <c r="F27" s="5">
        <v>35</v>
      </c>
      <c r="G27" s="5">
        <f t="shared" si="0"/>
        <v>7000</v>
      </c>
      <c r="H27" s="5"/>
    </row>
    <row r="28" customFormat="1" ht="19" customHeight="1" spans="1:8">
      <c r="A28" s="5">
        <v>26</v>
      </c>
      <c r="B28" s="5" t="s">
        <v>120</v>
      </c>
      <c r="C28" s="5" t="s">
        <v>164</v>
      </c>
      <c r="D28" s="5" t="s">
        <v>165</v>
      </c>
      <c r="E28" s="5" t="s">
        <v>166</v>
      </c>
      <c r="F28" s="5">
        <v>31</v>
      </c>
      <c r="G28" s="5">
        <f t="shared" si="0"/>
        <v>6200</v>
      </c>
      <c r="H28" s="5"/>
    </row>
    <row r="29" customFormat="1" ht="19" customHeight="1" spans="1:8">
      <c r="A29" s="5">
        <v>27</v>
      </c>
      <c r="B29" s="5" t="s">
        <v>120</v>
      </c>
      <c r="C29" s="5" t="s">
        <v>167</v>
      </c>
      <c r="D29" s="5" t="s">
        <v>17</v>
      </c>
      <c r="E29" s="5" t="s">
        <v>168</v>
      </c>
      <c r="F29" s="5">
        <v>22</v>
      </c>
      <c r="G29" s="5">
        <f t="shared" si="0"/>
        <v>4400</v>
      </c>
      <c r="H29" s="5"/>
    </row>
    <row r="30" customFormat="1" ht="19" customHeight="1" spans="1:8">
      <c r="A30" s="5">
        <v>28</v>
      </c>
      <c r="B30" s="5" t="s">
        <v>120</v>
      </c>
      <c r="C30" s="5" t="s">
        <v>169</v>
      </c>
      <c r="D30" s="5" t="s">
        <v>23</v>
      </c>
      <c r="E30" s="5" t="s">
        <v>170</v>
      </c>
      <c r="F30" s="5">
        <v>32</v>
      </c>
      <c r="G30" s="5">
        <f t="shared" si="0"/>
        <v>6400</v>
      </c>
      <c r="H30" s="5"/>
    </row>
    <row r="31" customFormat="1" ht="19" customHeight="1" spans="1:8">
      <c r="A31" s="5">
        <v>29</v>
      </c>
      <c r="B31" s="5" t="s">
        <v>120</v>
      </c>
      <c r="C31" s="5" t="s">
        <v>171</v>
      </c>
      <c r="D31" s="5" t="s">
        <v>46</v>
      </c>
      <c r="E31" s="5" t="s">
        <v>172</v>
      </c>
      <c r="F31" s="5">
        <v>24</v>
      </c>
      <c r="G31" s="5">
        <f t="shared" si="0"/>
        <v>4800</v>
      </c>
      <c r="H31" s="5"/>
    </row>
    <row r="32" customFormat="1" ht="19" customHeight="1" spans="1:8">
      <c r="A32" s="5">
        <v>30</v>
      </c>
      <c r="B32" s="5" t="s">
        <v>120</v>
      </c>
      <c r="C32" s="5" t="s">
        <v>173</v>
      </c>
      <c r="D32" s="5" t="s">
        <v>28</v>
      </c>
      <c r="E32" s="5" t="s">
        <v>174</v>
      </c>
      <c r="F32" s="5">
        <v>12</v>
      </c>
      <c r="G32" s="5">
        <f t="shared" si="0"/>
        <v>2400</v>
      </c>
      <c r="H32" s="5"/>
    </row>
    <row r="33" customFormat="1" ht="19" customHeight="1" spans="1:8">
      <c r="A33" s="5">
        <v>31</v>
      </c>
      <c r="B33" s="5" t="s">
        <v>120</v>
      </c>
      <c r="C33" s="5" t="s">
        <v>175</v>
      </c>
      <c r="D33" s="5" t="s">
        <v>11</v>
      </c>
      <c r="E33" s="5" t="s">
        <v>176</v>
      </c>
      <c r="F33" s="5">
        <v>27</v>
      </c>
      <c r="G33" s="5">
        <f t="shared" si="0"/>
        <v>5400</v>
      </c>
      <c r="H33" s="5"/>
    </row>
    <row r="34" customFormat="1" ht="19" customHeight="1" spans="1:8">
      <c r="A34" s="5">
        <v>32</v>
      </c>
      <c r="B34" s="5" t="s">
        <v>120</v>
      </c>
      <c r="C34" s="5" t="s">
        <v>177</v>
      </c>
      <c r="D34" s="5" t="s">
        <v>178</v>
      </c>
      <c r="E34" s="5" t="s">
        <v>179</v>
      </c>
      <c r="F34" s="5">
        <v>3</v>
      </c>
      <c r="G34" s="5">
        <f t="shared" si="0"/>
        <v>600</v>
      </c>
      <c r="H34" s="5"/>
    </row>
    <row r="35" customFormat="1" ht="19" customHeight="1" spans="1:8">
      <c r="A35" s="5">
        <v>33</v>
      </c>
      <c r="B35" s="5" t="s">
        <v>120</v>
      </c>
      <c r="C35" s="5" t="s">
        <v>180</v>
      </c>
      <c r="D35" s="5" t="s">
        <v>28</v>
      </c>
      <c r="E35" s="5" t="s">
        <v>181</v>
      </c>
      <c r="F35" s="5">
        <v>29</v>
      </c>
      <c r="G35" s="5">
        <f t="shared" si="0"/>
        <v>5800</v>
      </c>
      <c r="H35" s="5"/>
    </row>
    <row r="36" customFormat="1" ht="19" customHeight="1" spans="1:8">
      <c r="A36" s="5">
        <v>34</v>
      </c>
      <c r="B36" s="5" t="s">
        <v>120</v>
      </c>
      <c r="C36" s="8" t="s">
        <v>182</v>
      </c>
      <c r="D36" s="5" t="s">
        <v>23</v>
      </c>
      <c r="E36" s="5" t="s">
        <v>74</v>
      </c>
      <c r="F36" s="5">
        <v>25</v>
      </c>
      <c r="G36" s="5">
        <f t="shared" si="0"/>
        <v>5000</v>
      </c>
      <c r="H36" s="5"/>
    </row>
    <row r="37" customFormat="1" ht="19" customHeight="1" spans="1:8">
      <c r="A37" s="5">
        <v>35</v>
      </c>
      <c r="B37" s="5" t="s">
        <v>120</v>
      </c>
      <c r="C37" s="8" t="s">
        <v>183</v>
      </c>
      <c r="D37" s="5" t="s">
        <v>184</v>
      </c>
      <c r="E37" s="5" t="s">
        <v>185</v>
      </c>
      <c r="F37" s="5">
        <v>38</v>
      </c>
      <c r="G37" s="5">
        <f t="shared" si="0"/>
        <v>7600</v>
      </c>
      <c r="H37" s="5"/>
    </row>
    <row r="38" customFormat="1" ht="19" customHeight="1" spans="1:8">
      <c r="A38" s="5">
        <v>36</v>
      </c>
      <c r="B38" s="5" t="s">
        <v>9</v>
      </c>
      <c r="C38" s="5" t="s">
        <v>25</v>
      </c>
      <c r="D38" s="5" t="s">
        <v>23</v>
      </c>
      <c r="E38" s="5" t="s">
        <v>26</v>
      </c>
      <c r="F38" s="5">
        <v>15</v>
      </c>
      <c r="G38" s="5">
        <f t="shared" si="0"/>
        <v>3000</v>
      </c>
      <c r="H38" s="5"/>
    </row>
    <row r="39" customFormat="1" ht="19" customHeight="1" spans="1:8">
      <c r="A39" s="7" t="s">
        <v>186</v>
      </c>
      <c r="B39" s="8"/>
      <c r="C39" s="8"/>
      <c r="D39" s="8"/>
      <c r="E39" s="9"/>
      <c r="F39" s="5">
        <f>SUM(F3:F38)</f>
        <v>820.9</v>
      </c>
      <c r="G39" s="5">
        <f>SUM(G3:G38)</f>
        <v>164180</v>
      </c>
      <c r="H39" s="5"/>
    </row>
  </sheetData>
  <protectedRanges>
    <protectedRange sqref="E31" name="明细区域" securityDescriptor=""/>
    <protectedRange sqref="E28" name="明细区域_2" securityDescriptor=""/>
  </protectedRanges>
  <mergeCells count="1">
    <mergeCell ref="A1:H1"/>
  </mergeCells>
  <pageMargins left="0.751388888888889" right="0.511805555555556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7"/>
  <sheetViews>
    <sheetView tabSelected="1" workbookViewId="0">
      <selection activeCell="E14" sqref="E14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8.875" customWidth="1"/>
  </cols>
  <sheetData>
    <row r="1" ht="45" customHeight="1" spans="1:8">
      <c r="A1" s="3" t="s">
        <v>190</v>
      </c>
      <c r="B1" s="3"/>
      <c r="C1" s="3"/>
      <c r="D1" s="3"/>
      <c r="E1" s="3"/>
      <c r="F1" s="3"/>
      <c r="G1" s="3"/>
      <c r="H1" s="3"/>
    </row>
    <row r="2" ht="3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ht="20" customHeight="1" spans="1:8">
      <c r="A3" s="12">
        <v>1</v>
      </c>
      <c r="B3" s="12" t="s">
        <v>120</v>
      </c>
      <c r="C3" s="12" t="s">
        <v>121</v>
      </c>
      <c r="D3" s="12" t="s">
        <v>40</v>
      </c>
      <c r="E3" s="12" t="s">
        <v>74</v>
      </c>
      <c r="F3" s="12">
        <v>1</v>
      </c>
      <c r="G3" s="12">
        <f>F3*200</f>
        <v>200</v>
      </c>
      <c r="H3" s="12"/>
    </row>
    <row r="4" customFormat="1" ht="20" customHeight="1" spans="1:8">
      <c r="A4" s="12">
        <v>2</v>
      </c>
      <c r="B4" s="12" t="s">
        <v>120</v>
      </c>
      <c r="C4" s="12" t="s">
        <v>122</v>
      </c>
      <c r="D4" s="12" t="s">
        <v>123</v>
      </c>
      <c r="E4" s="12" t="s">
        <v>79</v>
      </c>
      <c r="F4" s="12">
        <v>1</v>
      </c>
      <c r="G4" s="12">
        <f t="shared" ref="G4:G35" si="0">F4*200</f>
        <v>200</v>
      </c>
      <c r="H4" s="12"/>
    </row>
    <row r="5" customFormat="1" ht="20" customHeight="1" spans="1:8">
      <c r="A5" s="12">
        <v>3</v>
      </c>
      <c r="B5" s="12" t="s">
        <v>120</v>
      </c>
      <c r="C5" s="12" t="s">
        <v>124</v>
      </c>
      <c r="D5" s="12" t="s">
        <v>28</v>
      </c>
      <c r="E5" s="13" t="s">
        <v>125</v>
      </c>
      <c r="F5" s="12">
        <v>1</v>
      </c>
      <c r="G5" s="12">
        <f t="shared" si="0"/>
        <v>200</v>
      </c>
      <c r="H5" s="12"/>
    </row>
    <row r="6" customFormat="1" ht="20" customHeight="1" spans="1:8">
      <c r="A6" s="12">
        <v>4</v>
      </c>
      <c r="B6" s="12" t="s">
        <v>120</v>
      </c>
      <c r="C6" s="12" t="s">
        <v>126</v>
      </c>
      <c r="D6" s="12" t="s">
        <v>127</v>
      </c>
      <c r="E6" s="12" t="s">
        <v>128</v>
      </c>
      <c r="F6" s="12">
        <v>1</v>
      </c>
      <c r="G6" s="12">
        <f t="shared" si="0"/>
        <v>200</v>
      </c>
      <c r="H6" s="12"/>
    </row>
    <row r="7" customFormat="1" ht="20" customHeight="1" spans="1:8">
      <c r="A7" s="12">
        <v>5</v>
      </c>
      <c r="B7" s="12" t="s">
        <v>120</v>
      </c>
      <c r="C7" s="12" t="s">
        <v>131</v>
      </c>
      <c r="D7" s="12" t="s">
        <v>105</v>
      </c>
      <c r="E7" s="12" t="s">
        <v>132</v>
      </c>
      <c r="F7" s="12">
        <v>1</v>
      </c>
      <c r="G7" s="12">
        <f t="shared" si="0"/>
        <v>200</v>
      </c>
      <c r="H7" s="12"/>
    </row>
    <row r="8" customFormat="1" ht="20" customHeight="1" spans="1:8">
      <c r="A8" s="12">
        <v>6</v>
      </c>
      <c r="B8" s="12" t="s">
        <v>120</v>
      </c>
      <c r="C8" s="12" t="s">
        <v>133</v>
      </c>
      <c r="D8" s="12" t="s">
        <v>46</v>
      </c>
      <c r="E8" s="12" t="s">
        <v>134</v>
      </c>
      <c r="F8" s="12">
        <v>1</v>
      </c>
      <c r="G8" s="12">
        <f t="shared" si="0"/>
        <v>200</v>
      </c>
      <c r="H8" s="12"/>
    </row>
    <row r="9" customFormat="1" ht="20" customHeight="1" spans="1:8">
      <c r="A9" s="12">
        <v>7</v>
      </c>
      <c r="B9" s="12" t="s">
        <v>120</v>
      </c>
      <c r="C9" s="12" t="s">
        <v>191</v>
      </c>
      <c r="D9" s="12" t="s">
        <v>17</v>
      </c>
      <c r="E9" s="12" t="s">
        <v>192</v>
      </c>
      <c r="F9" s="12">
        <v>1</v>
      </c>
      <c r="G9" s="12">
        <f t="shared" si="0"/>
        <v>200</v>
      </c>
      <c r="H9" s="12"/>
    </row>
    <row r="10" customFormat="1" ht="20" customHeight="1" spans="1:8">
      <c r="A10" s="12">
        <v>8</v>
      </c>
      <c r="B10" s="12" t="s">
        <v>120</v>
      </c>
      <c r="C10" s="12" t="s">
        <v>136</v>
      </c>
      <c r="D10" s="12" t="s">
        <v>28</v>
      </c>
      <c r="E10" s="13" t="s">
        <v>137</v>
      </c>
      <c r="F10" s="12">
        <v>1</v>
      </c>
      <c r="G10" s="12">
        <f t="shared" si="0"/>
        <v>200</v>
      </c>
      <c r="H10" s="12"/>
    </row>
    <row r="11" customFormat="1" ht="20" customHeight="1" spans="1:8">
      <c r="A11" s="12">
        <v>9</v>
      </c>
      <c r="B11" s="12" t="s">
        <v>120</v>
      </c>
      <c r="C11" s="12" t="s">
        <v>138</v>
      </c>
      <c r="D11" s="12" t="s">
        <v>49</v>
      </c>
      <c r="E11" s="12" t="s">
        <v>139</v>
      </c>
      <c r="F11" s="12">
        <v>1</v>
      </c>
      <c r="G11" s="12">
        <f t="shared" si="0"/>
        <v>200</v>
      </c>
      <c r="H11" s="12"/>
    </row>
    <row r="12" customFormat="1" ht="20" customHeight="1" spans="1:8">
      <c r="A12" s="12">
        <v>10</v>
      </c>
      <c r="B12" s="12" t="s">
        <v>120</v>
      </c>
      <c r="C12" s="12" t="s">
        <v>140</v>
      </c>
      <c r="D12" s="12" t="s">
        <v>127</v>
      </c>
      <c r="E12" s="12" t="s">
        <v>141</v>
      </c>
      <c r="F12" s="12">
        <v>1</v>
      </c>
      <c r="G12" s="12">
        <f t="shared" si="0"/>
        <v>200</v>
      </c>
      <c r="H12" s="12"/>
    </row>
    <row r="13" customFormat="1" ht="20" customHeight="1" spans="1:8">
      <c r="A13" s="12">
        <v>11</v>
      </c>
      <c r="B13" s="12" t="s">
        <v>120</v>
      </c>
      <c r="C13" s="12" t="s">
        <v>142</v>
      </c>
      <c r="D13" s="12" t="s">
        <v>143</v>
      </c>
      <c r="E13" s="12" t="s">
        <v>144</v>
      </c>
      <c r="F13" s="12">
        <v>1</v>
      </c>
      <c r="G13" s="12">
        <f t="shared" si="0"/>
        <v>200</v>
      </c>
      <c r="H13" s="12"/>
    </row>
    <row r="14" s="1" customFormat="1" ht="20" customHeight="1" spans="1:14">
      <c r="A14" s="12">
        <v>12</v>
      </c>
      <c r="B14" s="12" t="s">
        <v>120</v>
      </c>
      <c r="C14" s="12" t="s">
        <v>148</v>
      </c>
      <c r="D14" s="12" t="s">
        <v>11</v>
      </c>
      <c r="E14" s="12" t="s">
        <v>149</v>
      </c>
      <c r="F14" s="12">
        <v>1</v>
      </c>
      <c r="G14" s="12">
        <f t="shared" si="0"/>
        <v>200</v>
      </c>
      <c r="H14" s="17"/>
      <c r="N14" s="10"/>
    </row>
    <row r="15" customFormat="1" ht="20" customHeight="1" spans="1:8">
      <c r="A15" s="12">
        <v>13</v>
      </c>
      <c r="B15" s="12" t="s">
        <v>120</v>
      </c>
      <c r="C15" s="12" t="s">
        <v>150</v>
      </c>
      <c r="D15" s="12" t="s">
        <v>110</v>
      </c>
      <c r="E15" s="12" t="s">
        <v>74</v>
      </c>
      <c r="F15" s="12">
        <v>1</v>
      </c>
      <c r="G15" s="12">
        <f t="shared" si="0"/>
        <v>200</v>
      </c>
      <c r="H15" s="12"/>
    </row>
    <row r="16" customFormat="1" ht="20" customHeight="1" spans="1:8">
      <c r="A16" s="12">
        <v>14</v>
      </c>
      <c r="B16" s="12" t="s">
        <v>120</v>
      </c>
      <c r="C16" s="12" t="s">
        <v>151</v>
      </c>
      <c r="D16" s="12" t="s">
        <v>28</v>
      </c>
      <c r="E16" s="12" t="s">
        <v>15</v>
      </c>
      <c r="F16" s="12">
        <v>1</v>
      </c>
      <c r="G16" s="12">
        <f t="shared" si="0"/>
        <v>200</v>
      </c>
      <c r="H16" s="12"/>
    </row>
    <row r="17" customFormat="1" ht="20" customHeight="1" spans="1:8">
      <c r="A17" s="12">
        <v>15</v>
      </c>
      <c r="B17" s="12" t="s">
        <v>120</v>
      </c>
      <c r="C17" s="12" t="s">
        <v>152</v>
      </c>
      <c r="D17" s="12" t="s">
        <v>52</v>
      </c>
      <c r="E17" s="12" t="s">
        <v>153</v>
      </c>
      <c r="F17" s="12">
        <v>1</v>
      </c>
      <c r="G17" s="12">
        <f t="shared" si="0"/>
        <v>200</v>
      </c>
      <c r="H17" s="12"/>
    </row>
    <row r="18" customFormat="1" ht="20" customHeight="1" spans="1:8">
      <c r="A18" s="12">
        <v>16</v>
      </c>
      <c r="B18" s="12" t="s">
        <v>120</v>
      </c>
      <c r="C18" s="12" t="s">
        <v>154</v>
      </c>
      <c r="D18" s="12" t="s">
        <v>85</v>
      </c>
      <c r="E18" s="12" t="s">
        <v>155</v>
      </c>
      <c r="F18" s="12">
        <v>1</v>
      </c>
      <c r="G18" s="12">
        <f t="shared" si="0"/>
        <v>200</v>
      </c>
      <c r="H18" s="12"/>
    </row>
    <row r="19" customFormat="1" ht="20" customHeight="1" spans="1:8">
      <c r="A19" s="12">
        <v>17</v>
      </c>
      <c r="B19" s="12" t="s">
        <v>120</v>
      </c>
      <c r="C19" s="12" t="s">
        <v>161</v>
      </c>
      <c r="D19" s="12" t="s">
        <v>85</v>
      </c>
      <c r="E19" s="12" t="s">
        <v>160</v>
      </c>
      <c r="F19" s="12">
        <v>1</v>
      </c>
      <c r="G19" s="12">
        <f t="shared" si="0"/>
        <v>200</v>
      </c>
      <c r="H19" s="12"/>
    </row>
    <row r="20" customFormat="1" ht="20" customHeight="1" spans="1:8">
      <c r="A20" s="12">
        <v>18</v>
      </c>
      <c r="B20" s="12" t="s">
        <v>120</v>
      </c>
      <c r="C20" s="12" t="s">
        <v>162</v>
      </c>
      <c r="D20" s="12" t="s">
        <v>67</v>
      </c>
      <c r="E20" s="12" t="s">
        <v>163</v>
      </c>
      <c r="F20" s="12">
        <v>1</v>
      </c>
      <c r="G20" s="12">
        <f t="shared" si="0"/>
        <v>200</v>
      </c>
      <c r="H20" s="12"/>
    </row>
    <row r="21" customFormat="1" ht="20" customHeight="1" spans="1:8">
      <c r="A21" s="12">
        <v>19</v>
      </c>
      <c r="B21" s="12" t="s">
        <v>120</v>
      </c>
      <c r="C21" s="12" t="s">
        <v>167</v>
      </c>
      <c r="D21" s="12" t="s">
        <v>17</v>
      </c>
      <c r="E21" s="12" t="s">
        <v>168</v>
      </c>
      <c r="F21" s="12">
        <v>1</v>
      </c>
      <c r="G21" s="12">
        <f t="shared" si="0"/>
        <v>200</v>
      </c>
      <c r="H21" s="12"/>
    </row>
    <row r="22" customFormat="1" ht="20" customHeight="1" spans="1:8">
      <c r="A22" s="12">
        <v>20</v>
      </c>
      <c r="B22" s="12" t="s">
        <v>120</v>
      </c>
      <c r="C22" s="12" t="s">
        <v>169</v>
      </c>
      <c r="D22" s="12" t="s">
        <v>23</v>
      </c>
      <c r="E22" s="12" t="s">
        <v>170</v>
      </c>
      <c r="F22" s="12">
        <v>1</v>
      </c>
      <c r="G22" s="12">
        <f t="shared" si="0"/>
        <v>200</v>
      </c>
      <c r="H22" s="12"/>
    </row>
    <row r="23" customFormat="1" ht="20" customHeight="1" spans="1:8">
      <c r="A23" s="12">
        <v>21</v>
      </c>
      <c r="B23" s="12" t="s">
        <v>120</v>
      </c>
      <c r="C23" s="12" t="s">
        <v>177</v>
      </c>
      <c r="D23" s="12" t="s">
        <v>178</v>
      </c>
      <c r="E23" s="12" t="s">
        <v>179</v>
      </c>
      <c r="F23" s="12">
        <v>1</v>
      </c>
      <c r="G23" s="12">
        <f t="shared" si="0"/>
        <v>200</v>
      </c>
      <c r="H23" s="12"/>
    </row>
    <row r="24" customFormat="1" ht="20" customHeight="1" spans="1:8">
      <c r="A24" s="12">
        <v>22</v>
      </c>
      <c r="B24" s="12" t="s">
        <v>120</v>
      </c>
      <c r="C24" s="12" t="s">
        <v>180</v>
      </c>
      <c r="D24" s="12" t="s">
        <v>28</v>
      </c>
      <c r="E24" s="12" t="s">
        <v>181</v>
      </c>
      <c r="F24" s="12">
        <v>1</v>
      </c>
      <c r="G24" s="12">
        <f t="shared" si="0"/>
        <v>200</v>
      </c>
      <c r="H24" s="12"/>
    </row>
    <row r="25" customFormat="1" ht="20" customHeight="1" spans="1:8">
      <c r="A25" s="12">
        <v>23</v>
      </c>
      <c r="B25" s="12" t="s">
        <v>120</v>
      </c>
      <c r="C25" s="15" t="s">
        <v>182</v>
      </c>
      <c r="D25" s="12" t="s">
        <v>23</v>
      </c>
      <c r="E25" s="12" t="s">
        <v>74</v>
      </c>
      <c r="F25" s="12">
        <v>1</v>
      </c>
      <c r="G25" s="12">
        <f t="shared" si="0"/>
        <v>200</v>
      </c>
      <c r="H25" s="12"/>
    </row>
    <row r="26" customFormat="1" ht="20" customHeight="1" spans="1:8">
      <c r="A26" s="12">
        <v>24</v>
      </c>
      <c r="B26" s="12" t="s">
        <v>120</v>
      </c>
      <c r="C26" s="15" t="s">
        <v>183</v>
      </c>
      <c r="D26" s="12" t="s">
        <v>184</v>
      </c>
      <c r="E26" s="12" t="s">
        <v>185</v>
      </c>
      <c r="F26" s="12">
        <v>1</v>
      </c>
      <c r="G26" s="12">
        <f t="shared" si="0"/>
        <v>200</v>
      </c>
      <c r="H26" s="12"/>
    </row>
    <row r="27" customFormat="1" ht="20" customHeight="1" spans="1:8">
      <c r="A27" s="14" t="s">
        <v>186</v>
      </c>
      <c r="B27" s="15"/>
      <c r="C27" s="15"/>
      <c r="D27" s="15"/>
      <c r="E27" s="16"/>
      <c r="F27" s="12">
        <f>SUM(F3:F26)</f>
        <v>24</v>
      </c>
      <c r="G27" s="12">
        <f>SUM(G3:G26)</f>
        <v>4800</v>
      </c>
      <c r="H27" s="12"/>
    </row>
  </sheetData>
  <mergeCells count="1">
    <mergeCell ref="A1:H1"/>
  </mergeCells>
  <pageMargins left="0.751388888888889" right="0.629166666666667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6"/>
  <sheetViews>
    <sheetView workbookViewId="0">
      <selection activeCell="C3" sqref="C3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11.125" style="2" customWidth="1"/>
    <col min="7" max="7" width="11.75" customWidth="1"/>
    <col min="8" max="8" width="22.5333333333333" customWidth="1"/>
    <col min="9" max="9" width="8.875" customWidth="1"/>
  </cols>
  <sheetData>
    <row r="1" ht="45" customHeight="1" spans="1:9">
      <c r="A1" s="3" t="s">
        <v>193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194</v>
      </c>
      <c r="G2" s="11" t="s">
        <v>7</v>
      </c>
      <c r="H2" s="11" t="s">
        <v>195</v>
      </c>
      <c r="I2" s="11" t="s">
        <v>8</v>
      </c>
    </row>
    <row r="3" ht="20" customHeight="1" spans="1:9">
      <c r="A3" s="12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2">
        <v>5</v>
      </c>
      <c r="G3" s="12">
        <f>F3*500</f>
        <v>2500</v>
      </c>
      <c r="H3" s="12"/>
      <c r="I3" s="12"/>
    </row>
    <row r="4" customFormat="1" ht="20" customHeight="1" spans="1:9">
      <c r="A4" s="12">
        <v>2</v>
      </c>
      <c r="B4" s="12" t="s">
        <v>9</v>
      </c>
      <c r="C4" s="12" t="s">
        <v>33</v>
      </c>
      <c r="D4" s="12" t="s">
        <v>34</v>
      </c>
      <c r="E4" s="12" t="s">
        <v>35</v>
      </c>
      <c r="F4" s="12">
        <v>1</v>
      </c>
      <c r="G4" s="12">
        <f t="shared" ref="G4:G25" si="0">F4*500</f>
        <v>500</v>
      </c>
      <c r="H4" s="12"/>
      <c r="I4" s="12"/>
    </row>
    <row r="5" customFormat="1" ht="20" customHeight="1" spans="1:9">
      <c r="A5" s="12">
        <v>3</v>
      </c>
      <c r="B5" s="12" t="s">
        <v>9</v>
      </c>
      <c r="C5" s="12" t="s">
        <v>42</v>
      </c>
      <c r="D5" s="12" t="s">
        <v>43</v>
      </c>
      <c r="E5" s="12" t="s">
        <v>44</v>
      </c>
      <c r="F5" s="12">
        <v>3</v>
      </c>
      <c r="G5" s="12">
        <f t="shared" si="0"/>
        <v>1500</v>
      </c>
      <c r="H5" s="12"/>
      <c r="I5" s="12"/>
    </row>
    <row r="6" customFormat="1" ht="20" customHeight="1" spans="1:9">
      <c r="A6" s="12">
        <v>4</v>
      </c>
      <c r="B6" s="12" t="s">
        <v>9</v>
      </c>
      <c r="C6" s="12" t="s">
        <v>59</v>
      </c>
      <c r="D6" s="12" t="s">
        <v>11</v>
      </c>
      <c r="E6" s="12" t="s">
        <v>21</v>
      </c>
      <c r="F6" s="12">
        <v>2</v>
      </c>
      <c r="G6" s="12">
        <f t="shared" si="0"/>
        <v>1000</v>
      </c>
      <c r="H6" s="12"/>
      <c r="I6" s="12"/>
    </row>
    <row r="7" customFormat="1" ht="20" customHeight="1" spans="1:9">
      <c r="A7" s="12">
        <v>5</v>
      </c>
      <c r="B7" s="12" t="s">
        <v>9</v>
      </c>
      <c r="C7" s="12" t="s">
        <v>89</v>
      </c>
      <c r="D7" s="12" t="s">
        <v>34</v>
      </c>
      <c r="E7" s="12" t="s">
        <v>90</v>
      </c>
      <c r="F7" s="12">
        <v>4</v>
      </c>
      <c r="G7" s="12">
        <f t="shared" si="0"/>
        <v>2000</v>
      </c>
      <c r="H7" s="12"/>
      <c r="I7" s="12"/>
    </row>
    <row r="8" customFormat="1" ht="20" customHeight="1" spans="1:9">
      <c r="A8" s="12">
        <v>6</v>
      </c>
      <c r="B8" s="12" t="s">
        <v>120</v>
      </c>
      <c r="C8" s="12" t="s">
        <v>122</v>
      </c>
      <c r="D8" s="12" t="s">
        <v>123</v>
      </c>
      <c r="E8" s="12" t="s">
        <v>79</v>
      </c>
      <c r="F8" s="12">
        <v>1</v>
      </c>
      <c r="G8" s="12">
        <f t="shared" si="0"/>
        <v>500</v>
      </c>
      <c r="H8" s="12"/>
      <c r="I8" s="12"/>
    </row>
    <row r="9" customFormat="1" ht="20" customHeight="1" spans="1:9">
      <c r="A9" s="12">
        <v>7</v>
      </c>
      <c r="B9" s="12" t="s">
        <v>120</v>
      </c>
      <c r="C9" s="12" t="s">
        <v>124</v>
      </c>
      <c r="D9" s="12" t="s">
        <v>28</v>
      </c>
      <c r="E9" s="13" t="s">
        <v>125</v>
      </c>
      <c r="F9" s="12">
        <v>2</v>
      </c>
      <c r="G9" s="12">
        <f t="shared" si="0"/>
        <v>1000</v>
      </c>
      <c r="H9" s="12"/>
      <c r="I9" s="12"/>
    </row>
    <row r="10" customFormat="1" ht="20" customHeight="1" spans="1:9">
      <c r="A10" s="12">
        <v>8</v>
      </c>
      <c r="B10" s="12" t="s">
        <v>120</v>
      </c>
      <c r="C10" s="12" t="s">
        <v>129</v>
      </c>
      <c r="D10" s="12" t="s">
        <v>23</v>
      </c>
      <c r="E10" s="12" t="s">
        <v>130</v>
      </c>
      <c r="F10" s="12">
        <v>2</v>
      </c>
      <c r="G10" s="12">
        <f t="shared" si="0"/>
        <v>1000</v>
      </c>
      <c r="H10" s="12"/>
      <c r="I10" s="12"/>
    </row>
    <row r="11" customFormat="1" ht="20" customHeight="1" spans="1:9">
      <c r="A11" s="12">
        <v>9</v>
      </c>
      <c r="B11" s="12" t="s">
        <v>120</v>
      </c>
      <c r="C11" s="12" t="s">
        <v>131</v>
      </c>
      <c r="D11" s="12" t="s">
        <v>105</v>
      </c>
      <c r="E11" s="12" t="s">
        <v>132</v>
      </c>
      <c r="F11" s="12">
        <v>2</v>
      </c>
      <c r="G11" s="12">
        <f t="shared" si="0"/>
        <v>1000</v>
      </c>
      <c r="H11" s="12"/>
      <c r="I11" s="12"/>
    </row>
    <row r="12" customFormat="1" ht="20" customHeight="1" spans="1:9">
      <c r="A12" s="12">
        <v>10</v>
      </c>
      <c r="B12" s="12" t="s">
        <v>120</v>
      </c>
      <c r="C12" s="12" t="s">
        <v>191</v>
      </c>
      <c r="D12" s="12" t="s">
        <v>17</v>
      </c>
      <c r="E12" s="12" t="s">
        <v>192</v>
      </c>
      <c r="F12" s="12">
        <v>2</v>
      </c>
      <c r="G12" s="12">
        <f t="shared" si="0"/>
        <v>1000</v>
      </c>
      <c r="H12" s="12"/>
      <c r="I12" s="12"/>
    </row>
    <row r="13" customFormat="1" ht="20" customHeight="1" spans="1:9">
      <c r="A13" s="12">
        <v>11</v>
      </c>
      <c r="B13" s="12" t="s">
        <v>120</v>
      </c>
      <c r="C13" s="12" t="s">
        <v>138</v>
      </c>
      <c r="D13" s="12" t="s">
        <v>49</v>
      </c>
      <c r="E13" s="12" t="s">
        <v>139</v>
      </c>
      <c r="F13" s="12">
        <v>1</v>
      </c>
      <c r="G13" s="12">
        <f t="shared" si="0"/>
        <v>500</v>
      </c>
      <c r="H13" s="12"/>
      <c r="I13" s="12"/>
    </row>
    <row r="14" s="1" customFormat="1" ht="20" customHeight="1" spans="1:15">
      <c r="A14" s="12">
        <v>12</v>
      </c>
      <c r="B14" s="12" t="s">
        <v>120</v>
      </c>
      <c r="C14" s="12" t="s">
        <v>142</v>
      </c>
      <c r="D14" s="12" t="s">
        <v>143</v>
      </c>
      <c r="E14" s="12" t="s">
        <v>144</v>
      </c>
      <c r="F14" s="12">
        <v>2</v>
      </c>
      <c r="G14" s="12">
        <f t="shared" si="0"/>
        <v>1000</v>
      </c>
      <c r="H14" s="17"/>
      <c r="I14" s="17"/>
      <c r="O14" s="10"/>
    </row>
    <row r="15" customFormat="1" ht="20" customHeight="1" spans="1:9">
      <c r="A15" s="12">
        <v>13</v>
      </c>
      <c r="B15" s="12" t="s">
        <v>120</v>
      </c>
      <c r="C15" s="12" t="s">
        <v>151</v>
      </c>
      <c r="D15" s="12" t="s">
        <v>28</v>
      </c>
      <c r="E15" s="12" t="s">
        <v>15</v>
      </c>
      <c r="F15" s="12">
        <v>3</v>
      </c>
      <c r="G15" s="12">
        <f t="shared" si="0"/>
        <v>1500</v>
      </c>
      <c r="H15" s="12"/>
      <c r="I15" s="12"/>
    </row>
    <row r="16" customFormat="1" ht="20" customHeight="1" spans="1:9">
      <c r="A16" s="12">
        <v>14</v>
      </c>
      <c r="B16" s="12" t="s">
        <v>120</v>
      </c>
      <c r="C16" s="12" t="s">
        <v>161</v>
      </c>
      <c r="D16" s="12" t="s">
        <v>85</v>
      </c>
      <c r="E16" s="12" t="s">
        <v>160</v>
      </c>
      <c r="F16" s="12">
        <v>2</v>
      </c>
      <c r="G16" s="12">
        <f t="shared" si="0"/>
        <v>1000</v>
      </c>
      <c r="H16" s="12"/>
      <c r="I16" s="12"/>
    </row>
    <row r="17" customFormat="1" ht="20" customHeight="1" spans="1:9">
      <c r="A17" s="12">
        <v>15</v>
      </c>
      <c r="B17" s="12" t="s">
        <v>120</v>
      </c>
      <c r="C17" s="12" t="s">
        <v>162</v>
      </c>
      <c r="D17" s="12" t="s">
        <v>67</v>
      </c>
      <c r="E17" s="12" t="s">
        <v>163</v>
      </c>
      <c r="F17" s="12">
        <v>1</v>
      </c>
      <c r="G17" s="12">
        <f t="shared" si="0"/>
        <v>500</v>
      </c>
      <c r="H17" s="12"/>
      <c r="I17" s="12"/>
    </row>
    <row r="18" customFormat="1" ht="20" customHeight="1" spans="1:9">
      <c r="A18" s="12">
        <v>16</v>
      </c>
      <c r="B18" s="12" t="s">
        <v>120</v>
      </c>
      <c r="C18" s="12" t="s">
        <v>164</v>
      </c>
      <c r="D18" s="12" t="s">
        <v>165</v>
      </c>
      <c r="E18" s="12" t="s">
        <v>166</v>
      </c>
      <c r="F18" s="12">
        <v>2</v>
      </c>
      <c r="G18" s="12">
        <f t="shared" si="0"/>
        <v>1000</v>
      </c>
      <c r="H18" s="12"/>
      <c r="I18" s="12"/>
    </row>
    <row r="19" customFormat="1" ht="20" customHeight="1" spans="1:9">
      <c r="A19" s="12">
        <v>17</v>
      </c>
      <c r="B19" s="12" t="s">
        <v>120</v>
      </c>
      <c r="C19" s="12" t="s">
        <v>171</v>
      </c>
      <c r="D19" s="12" t="s">
        <v>46</v>
      </c>
      <c r="E19" s="12" t="s">
        <v>172</v>
      </c>
      <c r="F19" s="12">
        <v>2</v>
      </c>
      <c r="G19" s="12">
        <f t="shared" si="0"/>
        <v>1000</v>
      </c>
      <c r="H19" s="12"/>
      <c r="I19" s="12"/>
    </row>
    <row r="20" customFormat="1" ht="20" customHeight="1" spans="1:9">
      <c r="A20" s="12">
        <v>18</v>
      </c>
      <c r="B20" s="12" t="s">
        <v>120</v>
      </c>
      <c r="C20" s="12" t="s">
        <v>173</v>
      </c>
      <c r="D20" s="12" t="s">
        <v>28</v>
      </c>
      <c r="E20" s="12" t="s">
        <v>174</v>
      </c>
      <c r="F20" s="12">
        <v>2</v>
      </c>
      <c r="G20" s="12">
        <f t="shared" si="0"/>
        <v>1000</v>
      </c>
      <c r="H20" s="12"/>
      <c r="I20" s="12"/>
    </row>
    <row r="21" customFormat="1" ht="20" customHeight="1" spans="1:9">
      <c r="A21" s="12">
        <v>19</v>
      </c>
      <c r="B21" s="12" t="s">
        <v>120</v>
      </c>
      <c r="C21" s="12" t="s">
        <v>175</v>
      </c>
      <c r="D21" s="12" t="s">
        <v>11</v>
      </c>
      <c r="E21" s="12" t="s">
        <v>176</v>
      </c>
      <c r="F21" s="12">
        <v>2</v>
      </c>
      <c r="G21" s="12">
        <f t="shared" si="0"/>
        <v>1000</v>
      </c>
      <c r="H21" s="12"/>
      <c r="I21" s="12"/>
    </row>
    <row r="22" customFormat="1" ht="20" customHeight="1" spans="1:9">
      <c r="A22" s="12">
        <v>20</v>
      </c>
      <c r="B22" s="12" t="s">
        <v>120</v>
      </c>
      <c r="C22" s="12" t="s">
        <v>177</v>
      </c>
      <c r="D22" s="12" t="s">
        <v>178</v>
      </c>
      <c r="E22" s="12" t="s">
        <v>179</v>
      </c>
      <c r="F22" s="12">
        <v>5</v>
      </c>
      <c r="G22" s="12">
        <f t="shared" si="0"/>
        <v>2500</v>
      </c>
      <c r="H22" s="12"/>
      <c r="I22" s="12"/>
    </row>
    <row r="23" customFormat="1" ht="20" customHeight="1" spans="1:9">
      <c r="A23" s="12">
        <v>21</v>
      </c>
      <c r="B23" s="12" t="s">
        <v>120</v>
      </c>
      <c r="C23" s="12" t="s">
        <v>180</v>
      </c>
      <c r="D23" s="12" t="s">
        <v>28</v>
      </c>
      <c r="E23" s="12" t="s">
        <v>181</v>
      </c>
      <c r="F23" s="12">
        <v>2</v>
      </c>
      <c r="G23" s="12">
        <f t="shared" si="0"/>
        <v>1000</v>
      </c>
      <c r="H23" s="12"/>
      <c r="I23" s="12"/>
    </row>
    <row r="24" customFormat="1" ht="20" customHeight="1" spans="1:9">
      <c r="A24" s="12">
        <v>22</v>
      </c>
      <c r="B24" s="12" t="s">
        <v>120</v>
      </c>
      <c r="C24" s="12" t="s">
        <v>136</v>
      </c>
      <c r="D24" s="12" t="s">
        <v>28</v>
      </c>
      <c r="E24" s="12" t="s">
        <v>137</v>
      </c>
      <c r="F24" s="12">
        <v>2</v>
      </c>
      <c r="G24" s="12">
        <f t="shared" si="0"/>
        <v>1000</v>
      </c>
      <c r="H24" s="12"/>
      <c r="I24" s="12"/>
    </row>
    <row r="25" customFormat="1" ht="20" customHeight="1" spans="1:9">
      <c r="A25" s="12">
        <v>23</v>
      </c>
      <c r="B25" s="12" t="s">
        <v>120</v>
      </c>
      <c r="C25" s="12" t="s">
        <v>150</v>
      </c>
      <c r="D25" s="12" t="s">
        <v>110</v>
      </c>
      <c r="E25" s="12" t="s">
        <v>74</v>
      </c>
      <c r="F25" s="12">
        <v>1</v>
      </c>
      <c r="G25" s="12">
        <f t="shared" si="0"/>
        <v>500</v>
      </c>
      <c r="H25" s="12"/>
      <c r="I25" s="12"/>
    </row>
    <row r="26" customFormat="1" ht="20" customHeight="1" spans="1:9">
      <c r="A26" s="14" t="s">
        <v>186</v>
      </c>
      <c r="B26" s="15"/>
      <c r="C26" s="15"/>
      <c r="D26" s="15"/>
      <c r="E26" s="16"/>
      <c r="F26" s="12">
        <f>SUM(F3:F25)</f>
        <v>51</v>
      </c>
      <c r="G26" s="12">
        <f>SUM(G3:G25)</f>
        <v>25500</v>
      </c>
      <c r="H26" s="12"/>
      <c r="I26" s="12"/>
    </row>
  </sheetData>
  <protectedRanges>
    <protectedRange sqref="E5" name="明细区域_1" securityDescriptor=""/>
    <protectedRange sqref="E18" name="明细区域_2" securityDescriptor=""/>
  </protectedRanges>
  <mergeCells count="1">
    <mergeCell ref="A1:I1"/>
  </mergeCells>
  <pageMargins left="0.751388888888889" right="0.471527777777778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D3" sqref="D3"/>
    </sheetView>
  </sheetViews>
  <sheetFormatPr defaultColWidth="9" defaultRowHeight="13.5" outlineLevelRow="5"/>
  <cols>
    <col min="1" max="1" width="6.875" customWidth="1"/>
    <col min="2" max="2" width="9.125" customWidth="1"/>
    <col min="4" max="4" width="27.875" customWidth="1"/>
    <col min="5" max="5" width="28" customWidth="1"/>
    <col min="6" max="6" width="11.125" style="2" customWidth="1"/>
    <col min="7" max="7" width="11.75" customWidth="1"/>
    <col min="8" max="8" width="22.5333333333333" customWidth="1"/>
    <col min="9" max="9" width="8.875" customWidth="1"/>
    <col min="10" max="10" width="22.5" customWidth="1"/>
  </cols>
  <sheetData>
    <row r="1" ht="45" customHeight="1" spans="1:9">
      <c r="A1" s="3" t="s">
        <v>196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194</v>
      </c>
      <c r="G2" s="11" t="s">
        <v>7</v>
      </c>
      <c r="H2" s="11" t="s">
        <v>195</v>
      </c>
      <c r="I2" s="11" t="s">
        <v>8</v>
      </c>
    </row>
    <row r="3" ht="35" customHeight="1" spans="1:9">
      <c r="A3" s="12">
        <v>1</v>
      </c>
      <c r="B3" s="12" t="s">
        <v>9</v>
      </c>
      <c r="C3" s="12" t="s">
        <v>87</v>
      </c>
      <c r="D3" s="12" t="s">
        <v>37</v>
      </c>
      <c r="E3" s="12" t="s">
        <v>88</v>
      </c>
      <c r="F3" s="12">
        <v>2</v>
      </c>
      <c r="G3" s="12">
        <v>2000</v>
      </c>
      <c r="H3" s="12"/>
      <c r="I3" s="12"/>
    </row>
    <row r="4" customFormat="1" ht="35" customHeight="1" spans="1:9">
      <c r="A4" s="12">
        <v>2</v>
      </c>
      <c r="B4" s="12" t="s">
        <v>120</v>
      </c>
      <c r="C4" s="12" t="s">
        <v>124</v>
      </c>
      <c r="D4" s="12" t="s">
        <v>28</v>
      </c>
      <c r="E4" s="13" t="s">
        <v>125</v>
      </c>
      <c r="F4" s="12">
        <v>1</v>
      </c>
      <c r="G4" s="12">
        <v>1000</v>
      </c>
      <c r="H4" s="12"/>
      <c r="I4" s="12"/>
    </row>
    <row r="5" customFormat="1" ht="35" customHeight="1" spans="1:9">
      <c r="A5" s="12">
        <v>3</v>
      </c>
      <c r="B5" s="12" t="s">
        <v>120</v>
      </c>
      <c r="C5" s="12" t="s">
        <v>145</v>
      </c>
      <c r="D5" s="12" t="s">
        <v>146</v>
      </c>
      <c r="E5" s="12" t="s">
        <v>147</v>
      </c>
      <c r="F5" s="12">
        <v>2</v>
      </c>
      <c r="G5" s="12">
        <v>2000</v>
      </c>
      <c r="H5" s="12"/>
      <c r="I5" s="12"/>
    </row>
    <row r="6" customFormat="1" ht="35" customHeight="1" spans="1:9">
      <c r="A6" s="14" t="s">
        <v>186</v>
      </c>
      <c r="B6" s="15"/>
      <c r="C6" s="15"/>
      <c r="D6" s="15"/>
      <c r="E6" s="16"/>
      <c r="F6" s="12">
        <f>SUM(F3:F5)</f>
        <v>5</v>
      </c>
      <c r="G6" s="12">
        <f>SUM(G3:G5)</f>
        <v>5000</v>
      </c>
      <c r="H6" s="12"/>
      <c r="I6" s="12"/>
    </row>
  </sheetData>
  <mergeCells count="2">
    <mergeCell ref="A1:I1"/>
    <mergeCell ref="A6:E6"/>
  </mergeCells>
  <pageMargins left="0.629166666666667" right="0.5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workbookViewId="0">
      <selection activeCell="A1" sqref="A1:I1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11.125" style="2" customWidth="1"/>
    <col min="7" max="7" width="11.75" customWidth="1"/>
    <col min="8" max="8" width="22.5333333333333" customWidth="1"/>
    <col min="9" max="9" width="8.875" customWidth="1"/>
  </cols>
  <sheetData>
    <row r="1" ht="45" customHeight="1" spans="1:9">
      <c r="A1" s="3" t="s">
        <v>197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194</v>
      </c>
      <c r="G2" s="4" t="s">
        <v>7</v>
      </c>
      <c r="H2" s="4" t="s">
        <v>195</v>
      </c>
      <c r="I2" s="4" t="s">
        <v>8</v>
      </c>
    </row>
    <row r="3" ht="20" customHeight="1" spans="1:9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5</v>
      </c>
      <c r="G3" s="5">
        <f>F3*300</f>
        <v>1500</v>
      </c>
      <c r="H3" s="5"/>
      <c r="I3" s="5"/>
    </row>
    <row r="4" customFormat="1" ht="20" customHeight="1" spans="1:9">
      <c r="A4" s="5">
        <v>2</v>
      </c>
      <c r="B4" s="5" t="s">
        <v>9</v>
      </c>
      <c r="C4" s="5" t="s">
        <v>198</v>
      </c>
      <c r="D4" s="5" t="s">
        <v>76</v>
      </c>
      <c r="E4" s="5" t="s">
        <v>199</v>
      </c>
      <c r="F4" s="5">
        <v>2</v>
      </c>
      <c r="G4" s="5">
        <f t="shared" ref="G4:G26" si="0">F4*300</f>
        <v>600</v>
      </c>
      <c r="H4" s="5"/>
      <c r="I4" s="5"/>
    </row>
    <row r="5" customFormat="1" ht="20" customHeight="1" spans="1:9">
      <c r="A5" s="5">
        <v>3</v>
      </c>
      <c r="B5" s="5" t="s">
        <v>9</v>
      </c>
      <c r="C5" s="5" t="s">
        <v>27</v>
      </c>
      <c r="D5" s="5" t="s">
        <v>28</v>
      </c>
      <c r="E5" s="5" t="s">
        <v>29</v>
      </c>
      <c r="F5" s="5">
        <v>9</v>
      </c>
      <c r="G5" s="5">
        <f t="shared" si="0"/>
        <v>2700</v>
      </c>
      <c r="H5" s="5"/>
      <c r="I5" s="5"/>
    </row>
    <row r="6" customFormat="1" ht="20" customHeight="1" spans="1:9">
      <c r="A6" s="5">
        <v>4</v>
      </c>
      <c r="B6" s="5" t="s">
        <v>9</v>
      </c>
      <c r="C6" s="5" t="s">
        <v>33</v>
      </c>
      <c r="D6" s="5" t="s">
        <v>34</v>
      </c>
      <c r="E6" s="5" t="s">
        <v>35</v>
      </c>
      <c r="F6" s="5">
        <v>11</v>
      </c>
      <c r="G6" s="5">
        <f t="shared" si="0"/>
        <v>3300</v>
      </c>
      <c r="H6" s="5"/>
      <c r="I6" s="5"/>
    </row>
    <row r="7" customFormat="1" ht="20" customHeight="1" spans="1:9">
      <c r="A7" s="5">
        <v>5</v>
      </c>
      <c r="B7" s="5" t="s">
        <v>9</v>
      </c>
      <c r="C7" s="5" t="s">
        <v>51</v>
      </c>
      <c r="D7" s="5" t="s">
        <v>52</v>
      </c>
      <c r="E7" s="5" t="s">
        <v>53</v>
      </c>
      <c r="F7" s="5">
        <v>3</v>
      </c>
      <c r="G7" s="5">
        <f t="shared" si="0"/>
        <v>900</v>
      </c>
      <c r="H7" s="5"/>
      <c r="I7" s="5"/>
    </row>
    <row r="8" customFormat="1" ht="20" customHeight="1" spans="1:9">
      <c r="A8" s="5">
        <v>6</v>
      </c>
      <c r="B8" s="5" t="s">
        <v>9</v>
      </c>
      <c r="C8" s="5" t="s">
        <v>54</v>
      </c>
      <c r="D8" s="5" t="s">
        <v>55</v>
      </c>
      <c r="E8" s="5" t="s">
        <v>56</v>
      </c>
      <c r="F8" s="5">
        <v>14</v>
      </c>
      <c r="G8" s="5">
        <f t="shared" si="0"/>
        <v>4200</v>
      </c>
      <c r="H8" s="5"/>
      <c r="I8" s="5"/>
    </row>
    <row r="9" customFormat="1" ht="20" customHeight="1" spans="1:9">
      <c r="A9" s="5">
        <v>7</v>
      </c>
      <c r="B9" s="5" t="s">
        <v>9</v>
      </c>
      <c r="C9" s="5" t="s">
        <v>59</v>
      </c>
      <c r="D9" s="5" t="s">
        <v>11</v>
      </c>
      <c r="E9" s="5" t="s">
        <v>21</v>
      </c>
      <c r="F9" s="5">
        <v>1</v>
      </c>
      <c r="G9" s="5">
        <f t="shared" si="0"/>
        <v>300</v>
      </c>
      <c r="H9" s="5"/>
      <c r="I9" s="5"/>
    </row>
    <row r="10" customFormat="1" ht="20" customHeight="1" spans="1:9">
      <c r="A10" s="5">
        <v>8</v>
      </c>
      <c r="B10" s="5" t="s">
        <v>9</v>
      </c>
      <c r="C10" s="5" t="s">
        <v>64</v>
      </c>
      <c r="D10" s="5" t="s">
        <v>49</v>
      </c>
      <c r="E10" s="5" t="s">
        <v>65</v>
      </c>
      <c r="F10" s="5">
        <v>12</v>
      </c>
      <c r="G10" s="5">
        <f t="shared" si="0"/>
        <v>3600</v>
      </c>
      <c r="H10" s="5"/>
      <c r="I10" s="5"/>
    </row>
    <row r="11" customFormat="1" ht="20" customHeight="1" spans="1:9">
      <c r="A11" s="5">
        <v>9</v>
      </c>
      <c r="B11" s="5" t="s">
        <v>9</v>
      </c>
      <c r="C11" s="5" t="s">
        <v>200</v>
      </c>
      <c r="D11" s="5" t="s">
        <v>11</v>
      </c>
      <c r="E11" s="5" t="s">
        <v>201</v>
      </c>
      <c r="F11" s="5">
        <v>16</v>
      </c>
      <c r="G11" s="5">
        <f t="shared" si="0"/>
        <v>4800</v>
      </c>
      <c r="H11" s="5"/>
      <c r="I11" s="5"/>
    </row>
    <row r="12" customFormat="1" ht="20" customHeight="1" spans="1:9">
      <c r="A12" s="5">
        <v>10</v>
      </c>
      <c r="B12" s="5" t="s">
        <v>9</v>
      </c>
      <c r="C12" s="5" t="s">
        <v>202</v>
      </c>
      <c r="D12" s="5" t="s">
        <v>28</v>
      </c>
      <c r="E12" s="5" t="s">
        <v>203</v>
      </c>
      <c r="F12" s="5">
        <v>4</v>
      </c>
      <c r="G12" s="5">
        <f t="shared" si="0"/>
        <v>1200</v>
      </c>
      <c r="H12" s="5"/>
      <c r="I12" s="5"/>
    </row>
    <row r="13" customFormat="1" ht="20" customHeight="1" spans="1:9">
      <c r="A13" s="5">
        <v>11</v>
      </c>
      <c r="B13" s="5" t="s">
        <v>9</v>
      </c>
      <c r="C13" s="5" t="s">
        <v>80</v>
      </c>
      <c r="D13" s="5" t="s">
        <v>49</v>
      </c>
      <c r="E13" s="5" t="s">
        <v>81</v>
      </c>
      <c r="F13" s="5">
        <v>9</v>
      </c>
      <c r="G13" s="5">
        <f t="shared" si="0"/>
        <v>2700</v>
      </c>
      <c r="H13" s="5"/>
      <c r="I13" s="5"/>
    </row>
    <row r="14" s="1" customFormat="1" ht="20" customHeight="1" spans="1:15">
      <c r="A14" s="5">
        <v>12</v>
      </c>
      <c r="B14" s="5" t="s">
        <v>9</v>
      </c>
      <c r="C14" s="5" t="s">
        <v>91</v>
      </c>
      <c r="D14" s="5" t="s">
        <v>67</v>
      </c>
      <c r="E14" s="5" t="s">
        <v>92</v>
      </c>
      <c r="F14" s="5">
        <v>11</v>
      </c>
      <c r="G14" s="5">
        <f t="shared" si="0"/>
        <v>3300</v>
      </c>
      <c r="H14" s="6"/>
      <c r="I14" s="6"/>
      <c r="O14" s="10"/>
    </row>
    <row r="15" customFormat="1" ht="20" customHeight="1" spans="1:9">
      <c r="A15" s="5">
        <v>13</v>
      </c>
      <c r="B15" s="5" t="s">
        <v>9</v>
      </c>
      <c r="C15" s="5" t="s">
        <v>93</v>
      </c>
      <c r="D15" s="5" t="s">
        <v>94</v>
      </c>
      <c r="E15" s="5" t="s">
        <v>95</v>
      </c>
      <c r="F15" s="5">
        <v>4</v>
      </c>
      <c r="G15" s="5">
        <f t="shared" si="0"/>
        <v>1200</v>
      </c>
      <c r="H15" s="5"/>
      <c r="I15" s="5"/>
    </row>
    <row r="16" customFormat="1" ht="20" customHeight="1" spans="1:9">
      <c r="A16" s="5">
        <v>14</v>
      </c>
      <c r="B16" s="5" t="s">
        <v>9</v>
      </c>
      <c r="C16" s="5" t="s">
        <v>100</v>
      </c>
      <c r="D16" s="5" t="s">
        <v>101</v>
      </c>
      <c r="E16" s="5" t="s">
        <v>71</v>
      </c>
      <c r="F16" s="5">
        <v>5</v>
      </c>
      <c r="G16" s="5">
        <f t="shared" si="0"/>
        <v>1500</v>
      </c>
      <c r="H16" s="5"/>
      <c r="I16" s="5"/>
    </row>
    <row r="17" customFormat="1" ht="20" customHeight="1" spans="1:9">
      <c r="A17" s="5">
        <v>15</v>
      </c>
      <c r="B17" s="5" t="s">
        <v>9</v>
      </c>
      <c r="C17" s="5" t="s">
        <v>107</v>
      </c>
      <c r="D17" s="5" t="s">
        <v>37</v>
      </c>
      <c r="E17" s="5" t="s">
        <v>108</v>
      </c>
      <c r="F17" s="5">
        <v>1</v>
      </c>
      <c r="G17" s="5">
        <f t="shared" si="0"/>
        <v>300</v>
      </c>
      <c r="H17" s="5"/>
      <c r="I17" s="5"/>
    </row>
    <row r="18" customFormat="1" ht="20" customHeight="1" spans="1:9">
      <c r="A18" s="5">
        <v>16</v>
      </c>
      <c r="B18" s="5" t="s">
        <v>9</v>
      </c>
      <c r="C18" s="5" t="s">
        <v>114</v>
      </c>
      <c r="D18" s="5" t="s">
        <v>17</v>
      </c>
      <c r="E18" s="5" t="s">
        <v>115</v>
      </c>
      <c r="F18" s="5">
        <v>8</v>
      </c>
      <c r="G18" s="5">
        <f t="shared" si="0"/>
        <v>2400</v>
      </c>
      <c r="H18" s="5"/>
      <c r="I18" s="5"/>
    </row>
    <row r="19" customFormat="1" ht="20" customHeight="1" spans="1:9">
      <c r="A19" s="5">
        <v>17</v>
      </c>
      <c r="B19" s="5" t="s">
        <v>120</v>
      </c>
      <c r="C19" s="5" t="s">
        <v>126</v>
      </c>
      <c r="D19" s="5" t="s">
        <v>127</v>
      </c>
      <c r="E19" s="5" t="s">
        <v>128</v>
      </c>
      <c r="F19" s="5">
        <v>8</v>
      </c>
      <c r="G19" s="5">
        <f t="shared" si="0"/>
        <v>2400</v>
      </c>
      <c r="H19" s="5"/>
      <c r="I19" s="5"/>
    </row>
    <row r="20" customFormat="1" ht="20" customHeight="1" spans="1:9">
      <c r="A20" s="5">
        <v>18</v>
      </c>
      <c r="B20" s="5" t="s">
        <v>120</v>
      </c>
      <c r="C20" s="5" t="s">
        <v>152</v>
      </c>
      <c r="D20" s="5" t="s">
        <v>52</v>
      </c>
      <c r="E20" s="5" t="s">
        <v>153</v>
      </c>
      <c r="F20" s="5">
        <v>11</v>
      </c>
      <c r="G20" s="5">
        <f t="shared" si="0"/>
        <v>3300</v>
      </c>
      <c r="H20" s="5"/>
      <c r="I20" s="5"/>
    </row>
    <row r="21" customFormat="1" ht="20" customHeight="1" spans="1:9">
      <c r="A21" s="5">
        <v>19</v>
      </c>
      <c r="B21" s="5" t="s">
        <v>120</v>
      </c>
      <c r="C21" s="5" t="s">
        <v>204</v>
      </c>
      <c r="D21" s="5" t="s">
        <v>49</v>
      </c>
      <c r="E21" s="5" t="s">
        <v>205</v>
      </c>
      <c r="F21" s="5">
        <v>2</v>
      </c>
      <c r="G21" s="5">
        <f t="shared" si="0"/>
        <v>600</v>
      </c>
      <c r="H21" s="5"/>
      <c r="I21" s="5"/>
    </row>
    <row r="22" customFormat="1" ht="20" customHeight="1" spans="1:9">
      <c r="A22" s="5">
        <v>20</v>
      </c>
      <c r="B22" s="5" t="s">
        <v>120</v>
      </c>
      <c r="C22" s="5" t="s">
        <v>154</v>
      </c>
      <c r="D22" s="5" t="s">
        <v>85</v>
      </c>
      <c r="E22" s="5" t="s">
        <v>155</v>
      </c>
      <c r="F22" s="5">
        <v>7</v>
      </c>
      <c r="G22" s="5">
        <f t="shared" si="0"/>
        <v>2100</v>
      </c>
      <c r="H22" s="5"/>
      <c r="I22" s="5"/>
    </row>
    <row r="23" customFormat="1" ht="20" customHeight="1" spans="1:9">
      <c r="A23" s="5">
        <v>21</v>
      </c>
      <c r="B23" s="5" t="s">
        <v>120</v>
      </c>
      <c r="C23" s="5" t="s">
        <v>161</v>
      </c>
      <c r="D23" s="5" t="s">
        <v>85</v>
      </c>
      <c r="E23" s="5" t="s">
        <v>160</v>
      </c>
      <c r="F23" s="5">
        <v>5</v>
      </c>
      <c r="G23" s="5">
        <f t="shared" si="0"/>
        <v>1500</v>
      </c>
      <c r="H23" s="5"/>
      <c r="I23" s="5"/>
    </row>
    <row r="24" customFormat="1" ht="20" customHeight="1" spans="1:9">
      <c r="A24" s="5">
        <v>22</v>
      </c>
      <c r="B24" s="5" t="s">
        <v>120</v>
      </c>
      <c r="C24" s="5" t="s">
        <v>169</v>
      </c>
      <c r="D24" s="5" t="s">
        <v>23</v>
      </c>
      <c r="E24" s="5" t="s">
        <v>170</v>
      </c>
      <c r="F24" s="5">
        <v>6</v>
      </c>
      <c r="G24" s="5">
        <f t="shared" si="0"/>
        <v>1800</v>
      </c>
      <c r="H24" s="5"/>
      <c r="I24" s="5"/>
    </row>
    <row r="25" customFormat="1" ht="20" customHeight="1" spans="1:9">
      <c r="A25" s="5">
        <v>23</v>
      </c>
      <c r="B25" s="5" t="s">
        <v>120</v>
      </c>
      <c r="C25" s="5" t="s">
        <v>171</v>
      </c>
      <c r="D25" s="5" t="s">
        <v>46</v>
      </c>
      <c r="E25" s="5" t="s">
        <v>172</v>
      </c>
      <c r="F25" s="5">
        <v>7</v>
      </c>
      <c r="G25" s="5">
        <f t="shared" si="0"/>
        <v>2100</v>
      </c>
      <c r="H25" s="5"/>
      <c r="I25" s="5"/>
    </row>
    <row r="26" customFormat="1" ht="20" customHeight="1" spans="1:9">
      <c r="A26" s="5">
        <v>24</v>
      </c>
      <c r="B26" s="5" t="s">
        <v>120</v>
      </c>
      <c r="C26" s="5" t="s">
        <v>180</v>
      </c>
      <c r="D26" s="5" t="s">
        <v>28</v>
      </c>
      <c r="E26" s="5" t="s">
        <v>181</v>
      </c>
      <c r="F26" s="5">
        <v>7</v>
      </c>
      <c r="G26" s="5">
        <f t="shared" si="0"/>
        <v>2100</v>
      </c>
      <c r="H26" s="5"/>
      <c r="I26" s="5"/>
    </row>
    <row r="27" customFormat="1" ht="20" customHeight="1" spans="1:9">
      <c r="A27" s="7" t="s">
        <v>186</v>
      </c>
      <c r="B27" s="8"/>
      <c r="C27" s="8"/>
      <c r="D27" s="8"/>
      <c r="E27" s="9"/>
      <c r="F27" s="5">
        <f>SUM(F3:F26)</f>
        <v>168</v>
      </c>
      <c r="G27" s="5">
        <f>SUM(G3:G26)</f>
        <v>50400</v>
      </c>
      <c r="H27" s="5"/>
      <c r="I27" s="5"/>
    </row>
  </sheetData>
  <mergeCells count="1">
    <mergeCell ref="A1:I1"/>
  </mergeCells>
  <pageMargins left="0.751388888888889" right="0.511805555555556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6 "   m a s t e r = " " > < a r r U s e r I d   t i t l e = " f�~:S�W_ 1 "   r a n g e C r e a t o r = " "   o t h e r s A c c e s s P e r m i s s i o n = " e d i t " / > < a r r U s e r I d   t i t l e = " f�~:S�W"   r a n g e C r e a t o r = " "   o t h e r s A c c e s s P e r m i s s i o n = " e d i t " / > < a r r U s e r I d   t i t l e = " f�~:S�W_ 1 _ 1 "   r a n g e C r e a t o r = " "   o t h e r s A c c e s s P e r m i s s i o n = " e d i t " / > < a r r U s e r I d   t i t l e = " f�~:S�W_ 2 _ 1 "   r a n g e C r e a t o r = " "   o t h e r s A c c e s s P e r m i s s i o n = " e d i t " / > < / r a n g e L i s t > < r a n g e L i s t   s h e e t S t i d = " 7 "   m a s t e r = " " > < a r r U s e r I d   t i t l e = " f�~:S�W"   r a n g e C r e a t o r = " "   o t h e r s A c c e s s P e r m i s s i o n = " e d i t " / > < a r r U s e r I d   t i t l e = " f�~:S�W_ 2 "   r a n g e C r e a t o r = " "   o t h e r s A c c e s s P e r m i s s i o n = " e d i t " / > < / r a n g e L i s t > < r a n g e L i s t   s h e e t S t i d = " 8 "   m a s t e r = " " / > < r a n g e L i s t   s h e e t S t i d = " 9 "   m a s t e r = " " > < a r r U s e r I d   t i t l e = " f�~:S�W_ 1 "   r a n g e C r e a t o r = " "   o t h e r s A c c e s s P e r m i s s i o n = " e d i t " / > < a r r U s e r I d   t i t l e = " f�~:S�W_ 2 "   r a n g e C r e a t o r = " "   o t h e r s A c c e s s P e r m i s s i o n = " e d i t " / > < / r a n g e L i s t > < r a n g e L i s t   s h e e t S t i d = " 1 0 "   m a s t e r = " " / > < r a n g e L i s t   s h e e t S t i d = " 1 1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玉米</vt:lpstr>
      <vt:lpstr>茴香</vt:lpstr>
      <vt:lpstr>瓜菜</vt:lpstr>
      <vt:lpstr>猪</vt:lpstr>
      <vt:lpstr>牛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xaxzf72</dc:creator>
  <cp:lastModifiedBy>洁</cp:lastModifiedBy>
  <dcterms:created xsi:type="dcterms:W3CDTF">2019-03-12T02:13:00Z</dcterms:created>
  <dcterms:modified xsi:type="dcterms:W3CDTF">2022-06-07T06:23:50Z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2F9BEBD5E1544861818D5881B7C09907</vt:lpwstr>
  </property>
</Properties>
</file>