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羊" sheetId="8" r:id="rId1"/>
    <sheet name="禾草" sheetId="1" r:id="rId2"/>
    <sheet name="油料" sheetId="3" r:id="rId3"/>
    <sheet name="荞麦" sheetId="4" r:id="rId4"/>
    <sheet name="红葱" sheetId="6" r:id="rId5"/>
    <sheet name="普牛" sheetId="2" r:id="rId6"/>
    <sheet name="华润牛兑付表" sheetId="5" r:id="rId7"/>
    <sheet name="蜜蜂" sheetId="7" r:id="rId8"/>
  </sheets>
  <definedNames>
    <definedName name="_xlnm._FilterDatabase" localSheetId="1" hidden="1">禾草!$A$1:$I$51</definedName>
    <definedName name="_xlnm._FilterDatabase" localSheetId="2" hidden="1">油料!$A$1:$I$21</definedName>
    <definedName name="_xlnm._FilterDatabase" localSheetId="5" hidden="1">普牛!$A$2:$I$20</definedName>
    <definedName name="_xlnm._FilterDatabase" localSheetId="3" hidden="1">荞麦!$A$1:$I$104</definedName>
    <definedName name="_xlnm._FilterDatabase" localSheetId="4" hidden="1">红葱!$A$1:$I$92</definedName>
  </definedNames>
  <calcPr calcId="144525" concurrentCalc="0"/>
</workbook>
</file>

<file path=xl/sharedStrings.xml><?xml version="1.0" encoding="utf-8"?>
<sst xmlns="http://schemas.openxmlformats.org/spreadsheetml/2006/main" count="1322" uniqueCount="320">
  <si>
    <r>
      <t>海原县西安镇</t>
    </r>
    <r>
      <rPr>
        <u/>
        <sz val="20"/>
        <rFont val="方正小标宋简体"/>
        <charset val="134"/>
      </rPr>
      <t xml:space="preserve">     菜园    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  羊      </t>
    </r>
    <r>
      <rPr>
        <sz val="20"/>
        <rFont val="方正小标宋简体"/>
        <charset val="134"/>
      </rPr>
      <t>项目养殖补贴花名册（第二批）</t>
    </r>
  </si>
  <si>
    <t>序号</t>
  </si>
  <si>
    <t>村组</t>
  </si>
  <si>
    <t>姓名</t>
  </si>
  <si>
    <t>身份证号</t>
  </si>
  <si>
    <t>一卡通号</t>
  </si>
  <si>
    <t>补贴数
（头、只、箱）</t>
  </si>
  <si>
    <t>补助金额（元）</t>
  </si>
  <si>
    <t>农户
签字</t>
  </si>
  <si>
    <t>备注</t>
  </si>
  <si>
    <t>水沟洼</t>
  </si>
  <si>
    <t>马忠义</t>
  </si>
  <si>
    <t>642222********0815</t>
  </si>
  <si>
    <t>622947880011561****</t>
  </si>
  <si>
    <t>马忠荣</t>
  </si>
  <si>
    <t>642222********0813</t>
  </si>
  <si>
    <t>622947880021584****</t>
  </si>
  <si>
    <t>马风林</t>
  </si>
  <si>
    <t>622947880001543****</t>
  </si>
  <si>
    <t>马忠唐</t>
  </si>
  <si>
    <t>642222********0817</t>
  </si>
  <si>
    <t>622947880021514****</t>
  </si>
  <si>
    <t>马忠祥</t>
  </si>
  <si>
    <t>642222********0837</t>
  </si>
  <si>
    <t>622947880001540****</t>
  </si>
  <si>
    <t>陡沟</t>
  </si>
  <si>
    <t>李贵仁</t>
  </si>
  <si>
    <t>642222********0818</t>
  </si>
  <si>
    <t>622947880001546****</t>
  </si>
  <si>
    <t>二沟</t>
  </si>
  <si>
    <t>杨风虎</t>
  </si>
  <si>
    <t>642222********0810</t>
  </si>
  <si>
    <t>622947880031581****</t>
  </si>
  <si>
    <t>马建生</t>
  </si>
  <si>
    <t>642222********0838</t>
  </si>
  <si>
    <t>622947881150181****</t>
  </si>
  <si>
    <t>张沟</t>
  </si>
  <si>
    <t>张汉军</t>
  </si>
  <si>
    <t>642222********0819</t>
  </si>
  <si>
    <t>622947880001549****</t>
  </si>
  <si>
    <t>张汉强</t>
  </si>
  <si>
    <t>642222********0830</t>
  </si>
  <si>
    <t>622947880021570****</t>
  </si>
  <si>
    <t>张汉如</t>
  </si>
  <si>
    <t>622947880001539****</t>
  </si>
  <si>
    <t>张志发</t>
  </si>
  <si>
    <t>622947881000144****</t>
  </si>
  <si>
    <t>田渠</t>
  </si>
  <si>
    <t>马治国</t>
  </si>
  <si>
    <t>642222********0814</t>
  </si>
  <si>
    <t>622947881130123****</t>
  </si>
  <si>
    <t>一队</t>
  </si>
  <si>
    <t>马应付</t>
  </si>
  <si>
    <t>642222********0831</t>
  </si>
  <si>
    <t>622947880021597****</t>
  </si>
  <si>
    <t>田进林</t>
  </si>
  <si>
    <t>642222********081X</t>
  </si>
  <si>
    <t>********</t>
  </si>
  <si>
    <t>****</t>
  </si>
  <si>
    <r>
      <t>海原县西安镇</t>
    </r>
    <r>
      <rPr>
        <u/>
        <sz val="20"/>
        <rFont val="方正小标宋简体"/>
        <charset val="134"/>
      </rPr>
      <t xml:space="preserve">  菜园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禾草  </t>
    </r>
    <r>
      <rPr>
        <sz val="20"/>
        <rFont val="方正小标宋简体"/>
        <charset val="134"/>
      </rPr>
      <t>项目种植补贴花名册（第二批）</t>
    </r>
  </si>
  <si>
    <t>补贴面积（亩）</t>
  </si>
  <si>
    <t>马风福</t>
  </si>
  <si>
    <t>622947880021508****</t>
  </si>
  <si>
    <t>马忠福</t>
  </si>
  <si>
    <t>642222********0816</t>
  </si>
  <si>
    <t>622947880011564****</t>
  </si>
  <si>
    <t>马占士</t>
  </si>
  <si>
    <t>642222********083x</t>
  </si>
  <si>
    <t>622947880011596****</t>
  </si>
  <si>
    <t>马忠元</t>
  </si>
  <si>
    <t>642222********0812</t>
  </si>
  <si>
    <t>622947880001550****</t>
  </si>
  <si>
    <t>马仲才</t>
  </si>
  <si>
    <t>622947880011593****</t>
  </si>
  <si>
    <t>马忠海</t>
  </si>
  <si>
    <t>田彦录</t>
  </si>
  <si>
    <t>642222********0855</t>
  </si>
  <si>
    <t>622947880021568****</t>
  </si>
  <si>
    <t>马生兰</t>
  </si>
  <si>
    <t>640522********0846</t>
  </si>
  <si>
    <t>147353730****</t>
  </si>
  <si>
    <t>田彦明</t>
  </si>
  <si>
    <t>顾海山</t>
  </si>
  <si>
    <t>622947880011560****</t>
  </si>
  <si>
    <t>顾海军</t>
  </si>
  <si>
    <t>622947881130122****</t>
  </si>
  <si>
    <t>张汉清</t>
  </si>
  <si>
    <t>622947881001504****</t>
  </si>
  <si>
    <t>田进仓</t>
  </si>
  <si>
    <t>622947880021596****</t>
  </si>
  <si>
    <t>张汉德</t>
  </si>
  <si>
    <t>622947881080152****</t>
  </si>
  <si>
    <t>张彦智</t>
  </si>
  <si>
    <t>田彦林</t>
  </si>
  <si>
    <t>622947880001541****</t>
  </si>
  <si>
    <t>田彦成</t>
  </si>
  <si>
    <t>622947880011562****</t>
  </si>
  <si>
    <t>张汉有</t>
  </si>
  <si>
    <t>642222********0811</t>
  </si>
  <si>
    <t>622947880021571****</t>
  </si>
  <si>
    <t>田卫珍</t>
  </si>
  <si>
    <t>马燕</t>
  </si>
  <si>
    <t>642222********0829</t>
  </si>
  <si>
    <t>622947880031594****</t>
  </si>
  <si>
    <t>丁永明</t>
  </si>
  <si>
    <t>622947880001545****</t>
  </si>
  <si>
    <t>马应龙</t>
  </si>
  <si>
    <t>马全贵</t>
  </si>
  <si>
    <t>622947880011574****</t>
  </si>
  <si>
    <t>马应虎</t>
  </si>
  <si>
    <t>丁永林</t>
  </si>
  <si>
    <t>640522********0817</t>
  </si>
  <si>
    <t>622947880021569****</t>
  </si>
  <si>
    <t>马应福</t>
  </si>
  <si>
    <t>622947880011595****</t>
  </si>
  <si>
    <t>马全辉</t>
  </si>
  <si>
    <t>642222********0854</t>
  </si>
  <si>
    <t>马应谋</t>
  </si>
  <si>
    <t>642222********083X</t>
  </si>
  <si>
    <t>622947880001542****</t>
  </si>
  <si>
    <t>马应学</t>
  </si>
  <si>
    <t>622947880001551****</t>
  </si>
  <si>
    <t>菜园一队</t>
  </si>
  <si>
    <t>马占和</t>
  </si>
  <si>
    <t>622947880011570****</t>
  </si>
  <si>
    <t>马福</t>
  </si>
  <si>
    <t>菜园二队</t>
  </si>
  <si>
    <t>马占川</t>
  </si>
  <si>
    <t>李军</t>
  </si>
  <si>
    <t>622947880021507****</t>
  </si>
  <si>
    <t>马宝福</t>
  </si>
  <si>
    <t>马宝军</t>
  </si>
  <si>
    <t>马全有</t>
  </si>
  <si>
    <t>642222********0832</t>
  </si>
  <si>
    <t>622947881000109****</t>
  </si>
  <si>
    <t>马虎</t>
  </si>
  <si>
    <t>642222********0835</t>
  </si>
  <si>
    <t>李风江</t>
  </si>
  <si>
    <t>622947880031501****</t>
  </si>
  <si>
    <t>李建龙</t>
  </si>
  <si>
    <t>西塘</t>
  </si>
  <si>
    <t>杨占奎</t>
  </si>
  <si>
    <t>马玉和</t>
  </si>
  <si>
    <t>马文贵</t>
  </si>
  <si>
    <r>
      <t>海原县西安镇</t>
    </r>
    <r>
      <rPr>
        <u/>
        <sz val="20"/>
        <rFont val="方正小标宋简体"/>
        <charset val="134"/>
      </rPr>
      <t xml:space="preserve">  菜园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油料  </t>
    </r>
    <r>
      <rPr>
        <sz val="20"/>
        <rFont val="方正小标宋简体"/>
        <charset val="134"/>
      </rPr>
      <t>项目种植补贴花名册（第二批）</t>
    </r>
  </si>
  <si>
    <t>田卫福</t>
  </si>
  <si>
    <t>622947880011597****</t>
  </si>
  <si>
    <t>田彦福</t>
  </si>
  <si>
    <t>马占录</t>
  </si>
  <si>
    <t>李贵清</t>
  </si>
  <si>
    <t>马登月</t>
  </si>
  <si>
    <t>马占付</t>
  </si>
  <si>
    <t>李贵仓</t>
  </si>
  <si>
    <t>马全荣</t>
  </si>
  <si>
    <t>622947880011580****</t>
  </si>
  <si>
    <t>李贵荣</t>
  </si>
  <si>
    <t>马全财</t>
  </si>
  <si>
    <t>622947880011565****</t>
  </si>
  <si>
    <t>马宝山</t>
  </si>
  <si>
    <t>622947881040155****</t>
  </si>
  <si>
    <r>
      <t>海原县西安镇</t>
    </r>
    <r>
      <rPr>
        <u/>
        <sz val="20"/>
        <rFont val="方正小标宋简体"/>
        <charset val="134"/>
      </rPr>
      <t xml:space="preserve">  菜园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荞麦  </t>
    </r>
    <r>
      <rPr>
        <sz val="20"/>
        <rFont val="方正小标宋简体"/>
        <charset val="134"/>
      </rPr>
      <t>项目种植补贴花名册（第二批）</t>
    </r>
  </si>
  <si>
    <t>马仲虎</t>
  </si>
  <si>
    <t>642222********081x</t>
  </si>
  <si>
    <t>田彦清</t>
  </si>
  <si>
    <t>642222********0834</t>
  </si>
  <si>
    <t>丁生林</t>
  </si>
  <si>
    <t>642222********0833</t>
  </si>
  <si>
    <t>622947880001511****</t>
  </si>
  <si>
    <t>杨登元</t>
  </si>
  <si>
    <t>622947880031557****</t>
  </si>
  <si>
    <t>顾学平</t>
  </si>
  <si>
    <t>顾海成</t>
  </si>
  <si>
    <t>642222********0836</t>
  </si>
  <si>
    <t>车宝刚</t>
  </si>
  <si>
    <t>622947881130167****</t>
  </si>
  <si>
    <t>马小平</t>
  </si>
  <si>
    <t>李明军</t>
  </si>
  <si>
    <t>622947880011571****</t>
  </si>
  <si>
    <t>车如财</t>
  </si>
  <si>
    <t>车应录</t>
  </si>
  <si>
    <t>王小军</t>
  </si>
  <si>
    <t>622947881130125****</t>
  </si>
  <si>
    <t>李明强</t>
  </si>
  <si>
    <t>622947881060113****</t>
  </si>
  <si>
    <t>车如祥</t>
  </si>
  <si>
    <t>车应刚</t>
  </si>
  <si>
    <t>车宝国</t>
  </si>
  <si>
    <t>622947880011592****</t>
  </si>
  <si>
    <t>车宝平</t>
  </si>
  <si>
    <t>王少荣</t>
  </si>
  <si>
    <t>642222********0859</t>
  </si>
  <si>
    <t>622947881060114****</t>
  </si>
  <si>
    <t>马风虎</t>
  </si>
  <si>
    <t>马明和</t>
  </si>
  <si>
    <t>642222********0839</t>
  </si>
  <si>
    <t>622947880011558****</t>
  </si>
  <si>
    <t>丁学林</t>
  </si>
  <si>
    <t>622947880001500****</t>
  </si>
  <si>
    <t>丁学忠</t>
  </si>
  <si>
    <t>622947881060115****</t>
  </si>
  <si>
    <t>李明江</t>
  </si>
  <si>
    <t>马风才</t>
  </si>
  <si>
    <t>622947880011591****</t>
  </si>
  <si>
    <t>车应俊</t>
  </si>
  <si>
    <t>622947881110151****</t>
  </si>
  <si>
    <t>622947881110181****</t>
  </si>
  <si>
    <t>车如林</t>
  </si>
  <si>
    <t>车应会</t>
  </si>
  <si>
    <t>642222********0871</t>
  </si>
  <si>
    <t>李海</t>
  </si>
  <si>
    <t>马小军</t>
  </si>
  <si>
    <t>车保有</t>
  </si>
  <si>
    <t>车如杰</t>
  </si>
  <si>
    <t>王少杰</t>
  </si>
  <si>
    <t>李有花</t>
  </si>
  <si>
    <t>李奴燕</t>
  </si>
  <si>
    <t>642222********044X</t>
  </si>
  <si>
    <t>622947881009700****</t>
  </si>
  <si>
    <t>田进宝</t>
  </si>
  <si>
    <t>田宏福</t>
  </si>
  <si>
    <t>马成兰</t>
  </si>
  <si>
    <t>642222********0844</t>
  </si>
  <si>
    <t>622974881060117****</t>
  </si>
  <si>
    <t>马玉福</t>
  </si>
  <si>
    <t>640522********0814</t>
  </si>
  <si>
    <t>622947881090138****</t>
  </si>
  <si>
    <t>马应林</t>
  </si>
  <si>
    <t>622947881110100****</t>
  </si>
  <si>
    <t>田德英</t>
  </si>
  <si>
    <t>642222********0823</t>
  </si>
  <si>
    <t>马贵龙</t>
  </si>
  <si>
    <t>622947881050148****</t>
  </si>
  <si>
    <t>马风海</t>
  </si>
  <si>
    <t>田进珍</t>
  </si>
  <si>
    <t>622947881000164****</t>
  </si>
  <si>
    <t>马全富</t>
  </si>
  <si>
    <t>李桂东</t>
  </si>
  <si>
    <t>马如林</t>
  </si>
  <si>
    <t>622947880011573****</t>
  </si>
  <si>
    <t>马忠云</t>
  </si>
  <si>
    <t>马忠良</t>
  </si>
  <si>
    <t>马全国</t>
  </si>
  <si>
    <t>622947881160135****</t>
  </si>
  <si>
    <t>李建成</t>
  </si>
  <si>
    <t>642222********085x</t>
  </si>
  <si>
    <t>马如国</t>
  </si>
  <si>
    <t>622947881010195****</t>
  </si>
  <si>
    <t>马登智</t>
  </si>
  <si>
    <t>马龙</t>
  </si>
  <si>
    <t>622947881100107****</t>
  </si>
  <si>
    <t>马全杰</t>
  </si>
  <si>
    <t>杨登虎</t>
  </si>
  <si>
    <t>622947881130124****</t>
  </si>
  <si>
    <t>马风祥</t>
  </si>
  <si>
    <t>杨登云</t>
  </si>
  <si>
    <t>622947880011594****</t>
  </si>
  <si>
    <t>马达武</t>
  </si>
  <si>
    <t>622947880001538****</t>
  </si>
  <si>
    <t>马玉祥</t>
  </si>
  <si>
    <t>马玉平</t>
  </si>
  <si>
    <t>摆虎成</t>
  </si>
  <si>
    <t>622947881050149****</t>
  </si>
  <si>
    <r>
      <t xml:space="preserve">   海原县西安镇</t>
    </r>
    <r>
      <rPr>
        <u/>
        <sz val="20"/>
        <rFont val="方正小标宋简体"/>
        <charset val="134"/>
      </rPr>
      <t xml:space="preserve">  菜园 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红葱    </t>
    </r>
    <r>
      <rPr>
        <sz val="20"/>
        <rFont val="方正小标宋简体"/>
        <charset val="134"/>
      </rPr>
      <t>项目养殖补贴花名册（第二批）</t>
    </r>
  </si>
  <si>
    <t>马忠贵</t>
  </si>
  <si>
    <t>622947881080155****</t>
  </si>
  <si>
    <t>马忠财</t>
  </si>
  <si>
    <t>马忠宝</t>
  </si>
  <si>
    <t>马忠诚</t>
  </si>
  <si>
    <t>622947881090159****</t>
  </si>
  <si>
    <t>杨占国</t>
  </si>
  <si>
    <t>622947881060194****</t>
  </si>
  <si>
    <t>顾海发</t>
  </si>
  <si>
    <t>马保军</t>
  </si>
  <si>
    <t>杨风林</t>
  </si>
  <si>
    <t>王小平</t>
  </si>
  <si>
    <t>642222********0872</t>
  </si>
  <si>
    <t>马明海</t>
  </si>
  <si>
    <t>丁学成</t>
  </si>
  <si>
    <t>车如江</t>
  </si>
  <si>
    <t>622947881100100****</t>
  </si>
  <si>
    <t>车如安</t>
  </si>
  <si>
    <t>丁生平</t>
  </si>
  <si>
    <t>丁生宝</t>
  </si>
  <si>
    <t>马风梅</t>
  </si>
  <si>
    <t>642222********0842</t>
  </si>
  <si>
    <t>田彦虎</t>
  </si>
  <si>
    <t>田彦国</t>
  </si>
  <si>
    <t>张汉平</t>
  </si>
  <si>
    <t>622947880011575****</t>
  </si>
  <si>
    <t>田彦发</t>
  </si>
  <si>
    <t>642222********0857</t>
  </si>
  <si>
    <t>622947881050158****</t>
  </si>
  <si>
    <t>马应山</t>
  </si>
  <si>
    <t>马全东</t>
  </si>
  <si>
    <t>622947881170172****</t>
  </si>
  <si>
    <t>车小亮</t>
  </si>
  <si>
    <t>622947880001516****</t>
  </si>
  <si>
    <t>马占祥</t>
  </si>
  <si>
    <t>马海军</t>
  </si>
  <si>
    <t>622947881110159****</t>
  </si>
  <si>
    <t>李建云</t>
  </si>
  <si>
    <t>马登虎</t>
  </si>
  <si>
    <t>李义虎</t>
  </si>
  <si>
    <t>622947881060116****</t>
  </si>
  <si>
    <t>马忠国</t>
  </si>
  <si>
    <t>杨登林</t>
  </si>
  <si>
    <t>马彪</t>
  </si>
  <si>
    <t>622947880011567****</t>
  </si>
  <si>
    <t>马风旺</t>
  </si>
  <si>
    <r>
      <t>海原县西安镇</t>
    </r>
    <r>
      <rPr>
        <u/>
        <sz val="20"/>
        <rFont val="方正小标宋简体"/>
        <charset val="134"/>
      </rPr>
      <t xml:space="preserve">     菜园    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      牛        </t>
    </r>
    <r>
      <rPr>
        <sz val="20"/>
        <rFont val="方正小标宋简体"/>
        <charset val="134"/>
      </rPr>
      <t>项目养殖补贴花名册（第二批）</t>
    </r>
  </si>
  <si>
    <t>马忠刚</t>
  </si>
  <si>
    <t>马仲山</t>
  </si>
  <si>
    <r>
      <t>海原县西安镇</t>
    </r>
    <r>
      <rPr>
        <u/>
        <sz val="20"/>
        <color theme="1"/>
        <rFont val="方正小标宋简体"/>
        <charset val="134"/>
      </rPr>
      <t xml:space="preserve">   菜园   </t>
    </r>
    <r>
      <rPr>
        <sz val="20"/>
        <color theme="1"/>
        <rFont val="方正小标宋简体"/>
        <charset val="134"/>
      </rPr>
      <t>行政村2020年</t>
    </r>
    <r>
      <rPr>
        <u/>
        <sz val="20"/>
        <color theme="1"/>
        <rFont val="方正小标宋简体"/>
        <charset val="134"/>
      </rPr>
      <t xml:space="preserve">  华润基础母牛补栏  </t>
    </r>
    <r>
      <rPr>
        <sz val="20"/>
        <color theme="1"/>
        <rFont val="方正小标宋简体"/>
        <charset val="134"/>
      </rPr>
      <t>到户项目兑付花名册（第二批）</t>
    </r>
  </si>
  <si>
    <t>姓  名</t>
  </si>
  <si>
    <t>数量
（头）</t>
  </si>
  <si>
    <t>补贴标准
（元/头）</t>
  </si>
  <si>
    <t>补贴金额
（元）</t>
  </si>
  <si>
    <t>农户签字</t>
  </si>
  <si>
    <t>马应武</t>
  </si>
  <si>
    <r>
      <t>海原县西安镇</t>
    </r>
    <r>
      <rPr>
        <u/>
        <sz val="20"/>
        <rFont val="方正小标宋简体"/>
        <charset val="134"/>
      </rPr>
      <t xml:space="preserve">     菜园    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   蜂      </t>
    </r>
    <r>
      <rPr>
        <sz val="20"/>
        <rFont val="方正小标宋简体"/>
        <charset val="134"/>
      </rPr>
      <t>项目养殖补贴花名册（第二批）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</si>
</sst>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  <font>
      <u/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N12" sqref="N12"/>
    </sheetView>
  </sheetViews>
  <sheetFormatPr defaultColWidth="9" defaultRowHeight="25.7" customHeight="1"/>
  <cols>
    <col min="1" max="1" width="8.5" style="46" customWidth="1"/>
    <col min="2" max="2" width="11" style="46" customWidth="1"/>
    <col min="3" max="3" width="11.5" style="46" customWidth="1"/>
    <col min="4" max="4" width="21.75" style="46" customWidth="1"/>
    <col min="5" max="5" width="26.75" style="46" customWidth="1"/>
    <col min="6" max="7" width="15.625" style="46" customWidth="1"/>
    <col min="8" max="8" width="13.75" style="46" customWidth="1"/>
    <col min="9" max="9" width="9.625" style="46" customWidth="1"/>
    <col min="10" max="16384" width="9" style="46"/>
  </cols>
  <sheetData>
    <row r="1" ht="30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ht="36" customHeight="1" spans="1:9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4" t="s">
        <v>9</v>
      </c>
    </row>
    <row r="3" customHeight="1" spans="1:9">
      <c r="A3" s="24">
        <v>1</v>
      </c>
      <c r="B3" s="24" t="s">
        <v>10</v>
      </c>
      <c r="C3" s="49" t="s">
        <v>11</v>
      </c>
      <c r="D3" s="49" t="s">
        <v>12</v>
      </c>
      <c r="E3" s="39" t="s">
        <v>13</v>
      </c>
      <c r="F3" s="70">
        <v>14</v>
      </c>
      <c r="G3" s="49">
        <f t="shared" ref="G3:G8" si="0">F3*300</f>
        <v>4200</v>
      </c>
      <c r="H3" s="49"/>
      <c r="I3" s="24"/>
    </row>
    <row r="4" customHeight="1" spans="1:9">
      <c r="A4" s="24">
        <v>2</v>
      </c>
      <c r="B4" s="24" t="s">
        <v>10</v>
      </c>
      <c r="C4" s="49" t="s">
        <v>14</v>
      </c>
      <c r="D4" s="49" t="s">
        <v>15</v>
      </c>
      <c r="E4" s="39" t="s">
        <v>16</v>
      </c>
      <c r="F4" s="70">
        <v>25</v>
      </c>
      <c r="G4" s="49">
        <f t="shared" si="0"/>
        <v>7500</v>
      </c>
      <c r="H4" s="49"/>
      <c r="I4" s="24"/>
    </row>
    <row r="5" customHeight="1" spans="1:9">
      <c r="A5" s="24">
        <v>3</v>
      </c>
      <c r="B5" s="24" t="s">
        <v>10</v>
      </c>
      <c r="C5" s="49" t="s">
        <v>17</v>
      </c>
      <c r="D5" s="49" t="s">
        <v>15</v>
      </c>
      <c r="E5" s="39" t="s">
        <v>18</v>
      </c>
      <c r="F5" s="70">
        <v>4</v>
      </c>
      <c r="G5" s="49">
        <f t="shared" si="0"/>
        <v>1200</v>
      </c>
      <c r="H5" s="49"/>
      <c r="I5" s="24"/>
    </row>
    <row r="6" customHeight="1" spans="1:9">
      <c r="A6" s="24">
        <v>4</v>
      </c>
      <c r="B6" s="24" t="s">
        <v>10</v>
      </c>
      <c r="C6" s="49" t="s">
        <v>19</v>
      </c>
      <c r="D6" s="49" t="s">
        <v>20</v>
      </c>
      <c r="E6" s="39" t="s">
        <v>21</v>
      </c>
      <c r="F6" s="70">
        <v>8</v>
      </c>
      <c r="G6" s="49">
        <f t="shared" si="0"/>
        <v>2400</v>
      </c>
      <c r="H6" s="49"/>
      <c r="I6" s="24"/>
    </row>
    <row r="7" customHeight="1" spans="1:9">
      <c r="A7" s="24">
        <v>5</v>
      </c>
      <c r="B7" s="24" t="s">
        <v>10</v>
      </c>
      <c r="C7" s="24" t="s">
        <v>22</v>
      </c>
      <c r="D7" s="24" t="s">
        <v>23</v>
      </c>
      <c r="E7" s="24" t="s">
        <v>24</v>
      </c>
      <c r="F7" s="24">
        <v>6</v>
      </c>
      <c r="G7" s="49">
        <f t="shared" si="0"/>
        <v>1800</v>
      </c>
      <c r="H7" s="24"/>
      <c r="I7" s="24"/>
    </row>
    <row r="8" customHeight="1" spans="1:9">
      <c r="A8" s="24">
        <v>6</v>
      </c>
      <c r="B8" s="24" t="s">
        <v>25</v>
      </c>
      <c r="C8" s="24" t="s">
        <v>26</v>
      </c>
      <c r="D8" s="24" t="s">
        <v>27</v>
      </c>
      <c r="E8" s="24" t="s">
        <v>28</v>
      </c>
      <c r="F8" s="24">
        <v>17</v>
      </c>
      <c r="G8" s="49">
        <f t="shared" si="0"/>
        <v>5100</v>
      </c>
      <c r="H8" s="24"/>
      <c r="I8" s="24"/>
    </row>
    <row r="9" customHeight="1" spans="1:9">
      <c r="A9" s="24">
        <v>7</v>
      </c>
      <c r="B9" s="24" t="s">
        <v>29</v>
      </c>
      <c r="C9" s="24" t="s">
        <v>30</v>
      </c>
      <c r="D9" s="51" t="s">
        <v>31</v>
      </c>
      <c r="E9" s="39" t="s">
        <v>32</v>
      </c>
      <c r="F9" s="24">
        <v>2</v>
      </c>
      <c r="G9" s="24">
        <v>600</v>
      </c>
      <c r="H9" s="24"/>
      <c r="I9" s="24"/>
    </row>
    <row r="10" customHeight="1" spans="1:9">
      <c r="A10" s="24">
        <v>8</v>
      </c>
      <c r="B10" s="24" t="s">
        <v>29</v>
      </c>
      <c r="C10" s="24" t="s">
        <v>33</v>
      </c>
      <c r="D10" s="24" t="s">
        <v>34</v>
      </c>
      <c r="E10" s="24" t="s">
        <v>35</v>
      </c>
      <c r="F10" s="24">
        <v>2</v>
      </c>
      <c r="G10" s="24">
        <v>600</v>
      </c>
      <c r="H10" s="24"/>
      <c r="I10" s="24"/>
    </row>
    <row r="11" customHeight="1" spans="1:9">
      <c r="A11" s="24">
        <v>9</v>
      </c>
      <c r="B11" s="24" t="s">
        <v>36</v>
      </c>
      <c r="C11" s="24" t="s">
        <v>37</v>
      </c>
      <c r="D11" s="40" t="s">
        <v>38</v>
      </c>
      <c r="E11" s="40" t="s">
        <v>39</v>
      </c>
      <c r="F11" s="24">
        <v>7</v>
      </c>
      <c r="G11" s="24">
        <v>2100</v>
      </c>
      <c r="H11" s="24"/>
      <c r="I11" s="24"/>
    </row>
    <row r="12" customHeight="1" spans="1:9">
      <c r="A12" s="24">
        <v>10</v>
      </c>
      <c r="B12" s="24" t="s">
        <v>36</v>
      </c>
      <c r="C12" s="54" t="s">
        <v>40</v>
      </c>
      <c r="D12" s="54" t="s">
        <v>41</v>
      </c>
      <c r="E12" s="54" t="s">
        <v>42</v>
      </c>
      <c r="F12" s="24">
        <v>3</v>
      </c>
      <c r="G12" s="24">
        <v>900</v>
      </c>
      <c r="H12" s="24"/>
      <c r="I12" s="24"/>
    </row>
    <row r="13" customHeight="1" spans="1:9">
      <c r="A13" s="24">
        <v>11</v>
      </c>
      <c r="B13" s="24" t="s">
        <v>36</v>
      </c>
      <c r="C13" s="24" t="s">
        <v>43</v>
      </c>
      <c r="D13" s="54" t="s">
        <v>15</v>
      </c>
      <c r="E13" s="54" t="s">
        <v>44</v>
      </c>
      <c r="F13" s="24">
        <v>7</v>
      </c>
      <c r="G13" s="24">
        <v>2100</v>
      </c>
      <c r="H13" s="24"/>
      <c r="I13" s="24"/>
    </row>
    <row r="14" customHeight="1" spans="1:9">
      <c r="A14" s="24">
        <v>12</v>
      </c>
      <c r="B14" s="24" t="s">
        <v>36</v>
      </c>
      <c r="C14" s="24" t="s">
        <v>45</v>
      </c>
      <c r="D14" s="54" t="s">
        <v>38</v>
      </c>
      <c r="E14" s="54" t="s">
        <v>46</v>
      </c>
      <c r="F14" s="24">
        <v>5</v>
      </c>
      <c r="G14" s="24">
        <v>1500</v>
      </c>
      <c r="H14" s="24"/>
      <c r="I14" s="24"/>
    </row>
    <row r="15" customHeight="1" spans="1:9">
      <c r="A15" s="24">
        <v>13</v>
      </c>
      <c r="B15" s="24" t="s">
        <v>47</v>
      </c>
      <c r="C15" s="24" t="s">
        <v>48</v>
      </c>
      <c r="D15" s="24" t="s">
        <v>49</v>
      </c>
      <c r="E15" s="24" t="s">
        <v>50</v>
      </c>
      <c r="F15" s="24">
        <v>3</v>
      </c>
      <c r="G15" s="24">
        <v>900</v>
      </c>
      <c r="H15" s="24"/>
      <c r="I15" s="24"/>
    </row>
    <row r="16" customFormat="1" customHeight="1" spans="1:9">
      <c r="A16" s="24">
        <v>14</v>
      </c>
      <c r="B16" s="24" t="s">
        <v>51</v>
      </c>
      <c r="C16" s="24" t="s">
        <v>52</v>
      </c>
      <c r="D16" s="24" t="s">
        <v>53</v>
      </c>
      <c r="E16" s="24" t="s">
        <v>54</v>
      </c>
      <c r="F16" s="24">
        <v>10</v>
      </c>
      <c r="G16" s="24">
        <v>3000</v>
      </c>
      <c r="H16" s="24"/>
      <c r="I16" s="24"/>
    </row>
    <row r="17" s="46" customFormat="1" customHeight="1" spans="1:9">
      <c r="A17" s="24">
        <v>15</v>
      </c>
      <c r="B17" s="24" t="s">
        <v>36</v>
      </c>
      <c r="C17" s="24" t="s">
        <v>55</v>
      </c>
      <c r="D17" s="54" t="s">
        <v>56</v>
      </c>
      <c r="E17" s="54" t="s">
        <v>28</v>
      </c>
      <c r="F17" s="24">
        <v>10</v>
      </c>
      <c r="G17" s="24">
        <v>3000</v>
      </c>
      <c r="H17" s="24"/>
      <c r="I17" s="24"/>
    </row>
    <row r="18" customHeight="1" spans="4:7">
      <c r="D18" s="46" t="s">
        <v>57</v>
      </c>
      <c r="E18" s="46" t="s">
        <v>58</v>
      </c>
      <c r="F18" s="46">
        <f>SUM(F3:F17)</f>
        <v>123</v>
      </c>
      <c r="G18" s="46">
        <f>SUM(G3:G17)</f>
        <v>36900</v>
      </c>
    </row>
  </sheetData>
  <mergeCells count="1">
    <mergeCell ref="A1:I1"/>
  </mergeCells>
  <pageMargins left="0.75" right="0.75" top="0.511805555555556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Q8" sqref="Q8"/>
    </sheetView>
  </sheetViews>
  <sheetFormatPr defaultColWidth="9" defaultRowHeight="13.5"/>
  <cols>
    <col min="1" max="1" width="6.875" style="66" customWidth="1"/>
    <col min="2" max="2" width="9.375" style="66" customWidth="1"/>
    <col min="3" max="3" width="11.25" style="66" customWidth="1"/>
    <col min="4" max="4" width="27.875" style="66" customWidth="1"/>
    <col min="5" max="5" width="28" style="66" customWidth="1"/>
    <col min="6" max="6" width="12.75" style="66" customWidth="1"/>
    <col min="7" max="7" width="11.75" style="66" customWidth="1"/>
    <col min="8" max="8" width="12.125" style="66" customWidth="1"/>
    <col min="9" max="9" width="8.25" style="66" customWidth="1"/>
    <col min="10" max="16384" width="9" style="66"/>
  </cols>
  <sheetData>
    <row r="1" ht="30" customHeight="1" spans="1:9">
      <c r="A1" s="47" t="s">
        <v>59</v>
      </c>
      <c r="B1" s="47"/>
      <c r="C1" s="47"/>
      <c r="D1" s="47"/>
      <c r="E1" s="47"/>
      <c r="F1" s="47"/>
      <c r="G1" s="47"/>
      <c r="H1" s="47"/>
      <c r="I1" s="47"/>
    </row>
    <row r="2" ht="30" customHeight="1" spans="1:9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60</v>
      </c>
      <c r="G2" s="54" t="s">
        <v>7</v>
      </c>
      <c r="H2" s="54" t="s">
        <v>8</v>
      </c>
      <c r="I2" s="54" t="s">
        <v>9</v>
      </c>
    </row>
    <row r="3" ht="30" customHeight="1" spans="1:9">
      <c r="A3" s="24">
        <v>1</v>
      </c>
      <c r="B3" s="24" t="s">
        <v>10</v>
      </c>
      <c r="C3" s="24" t="s">
        <v>61</v>
      </c>
      <c r="D3" s="24" t="s">
        <v>27</v>
      </c>
      <c r="E3" s="39" t="s">
        <v>62</v>
      </c>
      <c r="F3" s="24">
        <v>6</v>
      </c>
      <c r="G3" s="24">
        <f t="shared" ref="G3:G48" si="0">F3*150</f>
        <v>900</v>
      </c>
      <c r="H3" s="24"/>
      <c r="I3" s="24"/>
    </row>
    <row r="4" ht="30" customHeight="1" spans="1:9">
      <c r="A4" s="24">
        <v>2</v>
      </c>
      <c r="B4" s="24" t="s">
        <v>10</v>
      </c>
      <c r="C4" s="24" t="s">
        <v>63</v>
      </c>
      <c r="D4" s="24" t="s">
        <v>64</v>
      </c>
      <c r="E4" s="39" t="s">
        <v>65</v>
      </c>
      <c r="F4" s="24">
        <v>6.5</v>
      </c>
      <c r="G4" s="24">
        <f t="shared" si="0"/>
        <v>975</v>
      </c>
      <c r="H4" s="24"/>
      <c r="I4" s="24"/>
    </row>
    <row r="5" ht="30" customHeight="1" spans="1:9">
      <c r="A5" s="24">
        <v>3</v>
      </c>
      <c r="B5" s="24" t="s">
        <v>10</v>
      </c>
      <c r="C5" s="24" t="s">
        <v>22</v>
      </c>
      <c r="D5" s="24" t="s">
        <v>23</v>
      </c>
      <c r="E5" s="24" t="s">
        <v>24</v>
      </c>
      <c r="F5" s="24">
        <v>6.2</v>
      </c>
      <c r="G5" s="24">
        <f t="shared" si="0"/>
        <v>930</v>
      </c>
      <c r="H5" s="24"/>
      <c r="I5" s="24"/>
    </row>
    <row r="6" ht="30" customHeight="1" spans="1:9">
      <c r="A6" s="24">
        <v>4</v>
      </c>
      <c r="B6" s="24" t="s">
        <v>10</v>
      </c>
      <c r="C6" s="24" t="s">
        <v>66</v>
      </c>
      <c r="D6" s="24" t="s">
        <v>67</v>
      </c>
      <c r="E6" s="39" t="s">
        <v>68</v>
      </c>
      <c r="F6" s="24">
        <v>7.5</v>
      </c>
      <c r="G6" s="24">
        <f t="shared" si="0"/>
        <v>1125</v>
      </c>
      <c r="H6" s="24"/>
      <c r="I6" s="24"/>
    </row>
    <row r="7" ht="30" customHeight="1" spans="1:9">
      <c r="A7" s="24">
        <v>5</v>
      </c>
      <c r="B7" s="24" t="s">
        <v>10</v>
      </c>
      <c r="C7" s="24" t="s">
        <v>69</v>
      </c>
      <c r="D7" s="24" t="s">
        <v>70</v>
      </c>
      <c r="E7" s="39" t="s">
        <v>71</v>
      </c>
      <c r="F7" s="24">
        <v>1</v>
      </c>
      <c r="G7" s="24">
        <f t="shared" si="0"/>
        <v>150</v>
      </c>
      <c r="H7" s="24"/>
      <c r="I7" s="24"/>
    </row>
    <row r="8" ht="30" customHeight="1" spans="1:9">
      <c r="A8" s="24">
        <v>6</v>
      </c>
      <c r="B8" s="24" t="s">
        <v>10</v>
      </c>
      <c r="C8" s="24" t="s">
        <v>72</v>
      </c>
      <c r="D8" s="24" t="s">
        <v>27</v>
      </c>
      <c r="E8" s="39" t="s">
        <v>73</v>
      </c>
      <c r="F8" s="24">
        <v>2.9</v>
      </c>
      <c r="G8" s="24">
        <f t="shared" si="0"/>
        <v>435</v>
      </c>
      <c r="H8" s="24"/>
      <c r="I8" s="24"/>
    </row>
    <row r="9" ht="30" customHeight="1" spans="1:9">
      <c r="A9" s="24">
        <v>7</v>
      </c>
      <c r="B9" s="24" t="s">
        <v>10</v>
      </c>
      <c r="C9" s="24" t="s">
        <v>74</v>
      </c>
      <c r="D9" s="24" t="s">
        <v>49</v>
      </c>
      <c r="E9" s="26" t="s">
        <v>71</v>
      </c>
      <c r="F9" s="24">
        <v>3.2</v>
      </c>
      <c r="G9" s="24">
        <f t="shared" si="0"/>
        <v>480</v>
      </c>
      <c r="H9" s="24"/>
      <c r="I9" s="24"/>
    </row>
    <row r="10" s="65" customFormat="1" ht="30" customHeight="1" spans="1:9">
      <c r="A10" s="24">
        <v>8</v>
      </c>
      <c r="B10" s="24" t="s">
        <v>29</v>
      </c>
      <c r="C10" s="24" t="s">
        <v>75</v>
      </c>
      <c r="D10" s="24" t="s">
        <v>76</v>
      </c>
      <c r="E10" s="24" t="s">
        <v>77</v>
      </c>
      <c r="F10" s="24">
        <v>2.7</v>
      </c>
      <c r="G10" s="24">
        <f t="shared" si="0"/>
        <v>405</v>
      </c>
      <c r="H10" s="24"/>
      <c r="I10" s="24"/>
    </row>
    <row r="11" s="65" customFormat="1" ht="30" customHeight="1" spans="1:9">
      <c r="A11" s="24">
        <v>9</v>
      </c>
      <c r="B11" s="24" t="s">
        <v>29</v>
      </c>
      <c r="C11" s="24" t="s">
        <v>78</v>
      </c>
      <c r="D11" s="24" t="s">
        <v>79</v>
      </c>
      <c r="E11" s="67" t="s">
        <v>80</v>
      </c>
      <c r="F11" s="24">
        <v>1.43</v>
      </c>
      <c r="G11" s="24">
        <f t="shared" si="0"/>
        <v>214.5</v>
      </c>
      <c r="H11" s="24"/>
      <c r="I11" s="24"/>
    </row>
    <row r="12" s="65" customFormat="1" ht="30" customHeight="1" spans="1:9">
      <c r="A12" s="24">
        <v>10</v>
      </c>
      <c r="B12" s="24" t="s">
        <v>29</v>
      </c>
      <c r="C12" s="24" t="s">
        <v>30</v>
      </c>
      <c r="D12" s="51" t="s">
        <v>31</v>
      </c>
      <c r="E12" s="39" t="s">
        <v>32</v>
      </c>
      <c r="F12" s="24">
        <v>5.42</v>
      </c>
      <c r="G12" s="24">
        <f t="shared" si="0"/>
        <v>813</v>
      </c>
      <c r="H12" s="24"/>
      <c r="I12" s="24"/>
    </row>
    <row r="13" s="65" customFormat="1" ht="30" customHeight="1" spans="1:9">
      <c r="A13" s="24">
        <v>11</v>
      </c>
      <c r="B13" s="24" t="s">
        <v>29</v>
      </c>
      <c r="C13" s="24" t="s">
        <v>81</v>
      </c>
      <c r="D13" s="24" t="s">
        <v>64</v>
      </c>
      <c r="E13" s="39" t="s">
        <v>39</v>
      </c>
      <c r="F13" s="24">
        <v>2.4</v>
      </c>
      <c r="G13" s="24">
        <f t="shared" si="0"/>
        <v>360</v>
      </c>
      <c r="H13" s="24"/>
      <c r="I13" s="24"/>
    </row>
    <row r="14" s="65" customFormat="1" ht="30" customHeight="1" spans="1:9">
      <c r="A14" s="24">
        <v>12</v>
      </c>
      <c r="B14" s="24" t="s">
        <v>29</v>
      </c>
      <c r="C14" s="24" t="s">
        <v>82</v>
      </c>
      <c r="D14" s="24" t="s">
        <v>64</v>
      </c>
      <c r="E14" s="26" t="s">
        <v>83</v>
      </c>
      <c r="F14" s="24">
        <v>6.98</v>
      </c>
      <c r="G14" s="24">
        <f t="shared" si="0"/>
        <v>1047</v>
      </c>
      <c r="H14" s="24"/>
      <c r="I14" s="24"/>
    </row>
    <row r="15" s="65" customFormat="1" ht="30" customHeight="1" spans="1:9">
      <c r="A15" s="24">
        <v>13</v>
      </c>
      <c r="B15" s="24" t="s">
        <v>29</v>
      </c>
      <c r="C15" s="24" t="s">
        <v>84</v>
      </c>
      <c r="D15" s="24" t="s">
        <v>12</v>
      </c>
      <c r="E15" s="39" t="s">
        <v>85</v>
      </c>
      <c r="F15" s="24">
        <v>3.3</v>
      </c>
      <c r="G15" s="24">
        <f t="shared" si="0"/>
        <v>495</v>
      </c>
      <c r="H15" s="24"/>
      <c r="I15" s="24"/>
    </row>
    <row r="16" s="65" customFormat="1" ht="30" customHeight="1" spans="1:9">
      <c r="A16" s="24">
        <v>14</v>
      </c>
      <c r="B16" s="24" t="s">
        <v>36</v>
      </c>
      <c r="C16" s="24" t="s">
        <v>45</v>
      </c>
      <c r="D16" s="24" t="s">
        <v>38</v>
      </c>
      <c r="E16" s="24" t="s">
        <v>46</v>
      </c>
      <c r="F16" s="24">
        <v>17.32</v>
      </c>
      <c r="G16" s="24">
        <f t="shared" si="0"/>
        <v>2598</v>
      </c>
      <c r="H16" s="24"/>
      <c r="I16" s="24"/>
    </row>
    <row r="17" s="65" customFormat="1" ht="30" customHeight="1" spans="1:9">
      <c r="A17" s="24">
        <v>15</v>
      </c>
      <c r="B17" s="24" t="s">
        <v>36</v>
      </c>
      <c r="C17" s="24" t="s">
        <v>86</v>
      </c>
      <c r="D17" s="24" t="s">
        <v>49</v>
      </c>
      <c r="E17" s="24" t="s">
        <v>87</v>
      </c>
      <c r="F17" s="24">
        <v>8.59</v>
      </c>
      <c r="G17" s="24">
        <f t="shared" si="0"/>
        <v>1288.5</v>
      </c>
      <c r="H17" s="24"/>
      <c r="I17" s="24"/>
    </row>
    <row r="18" s="65" customFormat="1" ht="30" customHeight="1" spans="1:9">
      <c r="A18" s="24">
        <v>16</v>
      </c>
      <c r="B18" s="24" t="s">
        <v>36</v>
      </c>
      <c r="C18" s="24" t="s">
        <v>88</v>
      </c>
      <c r="D18" s="24" t="s">
        <v>12</v>
      </c>
      <c r="E18" s="24" t="s">
        <v>89</v>
      </c>
      <c r="F18" s="24">
        <v>6.62</v>
      </c>
      <c r="G18" s="24">
        <f t="shared" si="0"/>
        <v>993</v>
      </c>
      <c r="H18" s="24"/>
      <c r="I18" s="24"/>
    </row>
    <row r="19" s="65" customFormat="1" ht="30" customHeight="1" spans="1:9">
      <c r="A19" s="24">
        <v>17</v>
      </c>
      <c r="B19" s="24" t="s">
        <v>36</v>
      </c>
      <c r="C19" s="24" t="s">
        <v>90</v>
      </c>
      <c r="D19" s="24" t="s">
        <v>15</v>
      </c>
      <c r="E19" s="24" t="s">
        <v>91</v>
      </c>
      <c r="F19" s="24">
        <v>6.43</v>
      </c>
      <c r="G19" s="24">
        <f t="shared" si="0"/>
        <v>964.5</v>
      </c>
      <c r="H19" s="24"/>
      <c r="I19" s="24"/>
    </row>
    <row r="20" s="65" customFormat="1" ht="30" customHeight="1" spans="1:9">
      <c r="A20" s="24">
        <v>18</v>
      </c>
      <c r="B20" s="24" t="s">
        <v>36</v>
      </c>
      <c r="C20" s="24" t="s">
        <v>40</v>
      </c>
      <c r="D20" s="24" t="s">
        <v>41</v>
      </c>
      <c r="E20" s="24" t="s">
        <v>42</v>
      </c>
      <c r="F20" s="24">
        <v>8.53</v>
      </c>
      <c r="G20" s="24">
        <f t="shared" si="0"/>
        <v>1279.5</v>
      </c>
      <c r="H20" s="24"/>
      <c r="I20" s="24"/>
    </row>
    <row r="21" s="65" customFormat="1" ht="30" customHeight="1" spans="1:9">
      <c r="A21" s="24">
        <v>19</v>
      </c>
      <c r="B21" s="24" t="s">
        <v>36</v>
      </c>
      <c r="C21" s="24" t="s">
        <v>43</v>
      </c>
      <c r="D21" s="24" t="s">
        <v>15</v>
      </c>
      <c r="E21" s="24" t="s">
        <v>44</v>
      </c>
      <c r="F21" s="24">
        <v>10.97</v>
      </c>
      <c r="G21" s="24">
        <f t="shared" si="0"/>
        <v>1645.5</v>
      </c>
      <c r="H21" s="24"/>
      <c r="I21" s="24"/>
    </row>
    <row r="22" s="65" customFormat="1" ht="30" customHeight="1" spans="1:9">
      <c r="A22" s="24">
        <v>20</v>
      </c>
      <c r="B22" s="24" t="s">
        <v>36</v>
      </c>
      <c r="C22" s="24" t="s">
        <v>92</v>
      </c>
      <c r="D22" s="24" t="s">
        <v>49</v>
      </c>
      <c r="E22" s="24" t="s">
        <v>65</v>
      </c>
      <c r="F22" s="24">
        <v>3.24</v>
      </c>
      <c r="G22" s="24">
        <f t="shared" si="0"/>
        <v>486</v>
      </c>
      <c r="H22" s="24"/>
      <c r="I22" s="24"/>
    </row>
    <row r="23" s="65" customFormat="1" ht="30" customHeight="1" spans="1:9">
      <c r="A23" s="24">
        <v>21</v>
      </c>
      <c r="B23" s="24" t="s">
        <v>36</v>
      </c>
      <c r="C23" s="24" t="s">
        <v>93</v>
      </c>
      <c r="D23" s="24" t="s">
        <v>56</v>
      </c>
      <c r="E23" s="24" t="s">
        <v>94</v>
      </c>
      <c r="F23" s="24">
        <v>3.89</v>
      </c>
      <c r="G23" s="24">
        <f t="shared" si="0"/>
        <v>583.5</v>
      </c>
      <c r="H23" s="24"/>
      <c r="I23" s="24"/>
    </row>
    <row r="24" s="65" customFormat="1" ht="30" customHeight="1" spans="1:9">
      <c r="A24" s="24">
        <v>22</v>
      </c>
      <c r="B24" s="24" t="s">
        <v>36</v>
      </c>
      <c r="C24" s="24" t="s">
        <v>95</v>
      </c>
      <c r="D24" s="24" t="s">
        <v>38</v>
      </c>
      <c r="E24" s="68" t="s">
        <v>96</v>
      </c>
      <c r="F24" s="24">
        <v>6.13</v>
      </c>
      <c r="G24" s="24">
        <f t="shared" si="0"/>
        <v>919.5</v>
      </c>
      <c r="H24" s="24"/>
      <c r="I24" s="24"/>
    </row>
    <row r="25" ht="30" customHeight="1" spans="1:9">
      <c r="A25" s="24">
        <v>23</v>
      </c>
      <c r="B25" s="24" t="s">
        <v>36</v>
      </c>
      <c r="C25" s="24" t="s">
        <v>97</v>
      </c>
      <c r="D25" s="24" t="s">
        <v>98</v>
      </c>
      <c r="E25" s="68" t="s">
        <v>99</v>
      </c>
      <c r="F25" s="24">
        <v>9.1</v>
      </c>
      <c r="G25" s="24">
        <f t="shared" si="0"/>
        <v>1365</v>
      </c>
      <c r="H25" s="69"/>
      <c r="I25" s="69"/>
    </row>
    <row r="26" ht="30" customHeight="1" spans="1:9">
      <c r="A26" s="24">
        <v>24</v>
      </c>
      <c r="B26" s="24" t="s">
        <v>36</v>
      </c>
      <c r="C26" s="53" t="s">
        <v>100</v>
      </c>
      <c r="D26" s="53" t="s">
        <v>34</v>
      </c>
      <c r="E26" s="53" t="s">
        <v>18</v>
      </c>
      <c r="F26" s="53">
        <v>3.26</v>
      </c>
      <c r="G26" s="24">
        <f t="shared" si="0"/>
        <v>489</v>
      </c>
      <c r="H26" s="69"/>
      <c r="I26" s="69"/>
    </row>
    <row r="27" ht="30" customHeight="1" spans="1:9">
      <c r="A27" s="24">
        <v>25</v>
      </c>
      <c r="B27" s="24" t="s">
        <v>36</v>
      </c>
      <c r="C27" s="53" t="s">
        <v>101</v>
      </c>
      <c r="D27" s="53" t="s">
        <v>102</v>
      </c>
      <c r="E27" s="68" t="s">
        <v>103</v>
      </c>
      <c r="F27" s="53">
        <v>6.86</v>
      </c>
      <c r="G27" s="24">
        <f t="shared" si="0"/>
        <v>1029</v>
      </c>
      <c r="H27" s="69"/>
      <c r="I27" s="69"/>
    </row>
    <row r="28" ht="30" customHeight="1" spans="1:9">
      <c r="A28" s="24">
        <v>26</v>
      </c>
      <c r="B28" s="24" t="s">
        <v>47</v>
      </c>
      <c r="C28" s="24" t="s">
        <v>104</v>
      </c>
      <c r="D28" s="24" t="s">
        <v>38</v>
      </c>
      <c r="E28" s="24" t="s">
        <v>105</v>
      </c>
      <c r="F28" s="24">
        <v>4.6</v>
      </c>
      <c r="G28" s="24">
        <f t="shared" si="0"/>
        <v>690</v>
      </c>
      <c r="H28" s="69"/>
      <c r="I28" s="69"/>
    </row>
    <row r="29" ht="30" customHeight="1" spans="1:9">
      <c r="A29" s="24">
        <v>27</v>
      </c>
      <c r="B29" s="24" t="s">
        <v>47</v>
      </c>
      <c r="C29" s="24" t="s">
        <v>106</v>
      </c>
      <c r="D29" s="24" t="s">
        <v>98</v>
      </c>
      <c r="E29" s="24" t="s">
        <v>94</v>
      </c>
      <c r="F29" s="24">
        <v>2</v>
      </c>
      <c r="G29" s="24">
        <f t="shared" si="0"/>
        <v>300</v>
      </c>
      <c r="H29" s="69"/>
      <c r="I29" s="69"/>
    </row>
    <row r="30" ht="30" customHeight="1" spans="1:9">
      <c r="A30" s="24">
        <v>28</v>
      </c>
      <c r="B30" s="24" t="s">
        <v>47</v>
      </c>
      <c r="C30" s="24" t="s">
        <v>107</v>
      </c>
      <c r="D30" s="24" t="s">
        <v>12</v>
      </c>
      <c r="E30" s="24" t="s">
        <v>108</v>
      </c>
      <c r="F30" s="24">
        <v>7.2</v>
      </c>
      <c r="G30" s="24">
        <f t="shared" si="0"/>
        <v>1080</v>
      </c>
      <c r="H30" s="69"/>
      <c r="I30" s="69"/>
    </row>
    <row r="31" ht="30" customHeight="1" spans="1:9">
      <c r="A31" s="24">
        <v>29</v>
      </c>
      <c r="B31" s="24" t="s">
        <v>47</v>
      </c>
      <c r="C31" s="24" t="s">
        <v>109</v>
      </c>
      <c r="D31" s="24" t="s">
        <v>53</v>
      </c>
      <c r="E31" s="24" t="s">
        <v>71</v>
      </c>
      <c r="F31" s="24">
        <v>8.1</v>
      </c>
      <c r="G31" s="24">
        <f t="shared" si="0"/>
        <v>1215</v>
      </c>
      <c r="H31" s="69"/>
      <c r="I31" s="69"/>
    </row>
    <row r="32" ht="30" customHeight="1" spans="1:9">
      <c r="A32" s="24">
        <v>30</v>
      </c>
      <c r="B32" s="24" t="s">
        <v>47</v>
      </c>
      <c r="C32" s="24" t="s">
        <v>110</v>
      </c>
      <c r="D32" s="24" t="s">
        <v>111</v>
      </c>
      <c r="E32" s="24" t="s">
        <v>112</v>
      </c>
      <c r="F32" s="24">
        <v>4</v>
      </c>
      <c r="G32" s="24">
        <f t="shared" si="0"/>
        <v>600</v>
      </c>
      <c r="H32" s="69"/>
      <c r="I32" s="69"/>
    </row>
    <row r="33" ht="30" customHeight="1" spans="1:9">
      <c r="A33" s="24">
        <v>31</v>
      </c>
      <c r="B33" s="24" t="s">
        <v>47</v>
      </c>
      <c r="C33" s="24" t="s">
        <v>113</v>
      </c>
      <c r="D33" s="24" t="s">
        <v>64</v>
      </c>
      <c r="E33" s="24" t="s">
        <v>114</v>
      </c>
      <c r="F33" s="24">
        <v>5</v>
      </c>
      <c r="G33" s="24">
        <f t="shared" si="0"/>
        <v>750</v>
      </c>
      <c r="H33" s="69"/>
      <c r="I33" s="69"/>
    </row>
    <row r="34" ht="30" customHeight="1" spans="1:9">
      <c r="A34" s="24">
        <v>32</v>
      </c>
      <c r="B34" s="24" t="s">
        <v>47</v>
      </c>
      <c r="C34" s="24" t="s">
        <v>115</v>
      </c>
      <c r="D34" s="24" t="s">
        <v>116</v>
      </c>
      <c r="E34" s="24" t="s">
        <v>18</v>
      </c>
      <c r="F34" s="24">
        <v>4.2</v>
      </c>
      <c r="G34" s="24">
        <f t="shared" si="0"/>
        <v>630</v>
      </c>
      <c r="H34" s="69"/>
      <c r="I34" s="69"/>
    </row>
    <row r="35" ht="30" customHeight="1" spans="1:9">
      <c r="A35" s="24">
        <v>33</v>
      </c>
      <c r="B35" s="24" t="s">
        <v>47</v>
      </c>
      <c r="C35" s="24" t="s">
        <v>117</v>
      </c>
      <c r="D35" s="24" t="s">
        <v>118</v>
      </c>
      <c r="E35" s="24" t="s">
        <v>119</v>
      </c>
      <c r="F35" s="24">
        <v>3.2</v>
      </c>
      <c r="G35" s="24">
        <f t="shared" si="0"/>
        <v>480</v>
      </c>
      <c r="H35" s="69"/>
      <c r="I35" s="69"/>
    </row>
    <row r="36" ht="30" customHeight="1" spans="1:9">
      <c r="A36" s="24">
        <v>34</v>
      </c>
      <c r="B36" s="24" t="s">
        <v>47</v>
      </c>
      <c r="C36" s="24" t="s">
        <v>48</v>
      </c>
      <c r="D36" s="24" t="s">
        <v>49</v>
      </c>
      <c r="E36" s="24" t="s">
        <v>50</v>
      </c>
      <c r="F36" s="24">
        <v>2</v>
      </c>
      <c r="G36" s="24">
        <f t="shared" si="0"/>
        <v>300</v>
      </c>
      <c r="H36" s="69"/>
      <c r="I36" s="69"/>
    </row>
    <row r="37" ht="30" customHeight="1" spans="1:9">
      <c r="A37" s="24">
        <v>35</v>
      </c>
      <c r="B37" s="24" t="s">
        <v>47</v>
      </c>
      <c r="C37" s="24" t="s">
        <v>120</v>
      </c>
      <c r="D37" s="24" t="s">
        <v>38</v>
      </c>
      <c r="E37" s="24" t="s">
        <v>121</v>
      </c>
      <c r="F37" s="24">
        <v>4.6</v>
      </c>
      <c r="G37" s="24">
        <f t="shared" si="0"/>
        <v>690</v>
      </c>
      <c r="H37" s="69"/>
      <c r="I37" s="69"/>
    </row>
    <row r="38" ht="30" customHeight="1" spans="1:9">
      <c r="A38" s="24">
        <v>36</v>
      </c>
      <c r="B38" s="24" t="s">
        <v>122</v>
      </c>
      <c r="C38" s="24" t="s">
        <v>123</v>
      </c>
      <c r="D38" s="24" t="s">
        <v>56</v>
      </c>
      <c r="E38" s="68" t="s">
        <v>124</v>
      </c>
      <c r="F38" s="24">
        <v>5</v>
      </c>
      <c r="G38" s="24">
        <f t="shared" si="0"/>
        <v>750</v>
      </c>
      <c r="H38" s="69"/>
      <c r="I38" s="69"/>
    </row>
    <row r="39" ht="30" customHeight="1" spans="1:9">
      <c r="A39" s="24">
        <v>37</v>
      </c>
      <c r="B39" s="24" t="s">
        <v>122</v>
      </c>
      <c r="C39" s="24" t="s">
        <v>125</v>
      </c>
      <c r="D39" s="24" t="s">
        <v>27</v>
      </c>
      <c r="E39" s="68" t="s">
        <v>44</v>
      </c>
      <c r="F39" s="24">
        <v>9</v>
      </c>
      <c r="G39" s="24">
        <f t="shared" si="0"/>
        <v>1350</v>
      </c>
      <c r="H39" s="69"/>
      <c r="I39" s="69"/>
    </row>
    <row r="40" ht="30" customHeight="1" spans="1:9">
      <c r="A40" s="24">
        <v>38</v>
      </c>
      <c r="B40" s="24" t="s">
        <v>126</v>
      </c>
      <c r="C40" s="24" t="s">
        <v>127</v>
      </c>
      <c r="D40" s="51" t="s">
        <v>31</v>
      </c>
      <c r="E40" s="68" t="s">
        <v>28</v>
      </c>
      <c r="F40" s="24">
        <v>7.5</v>
      </c>
      <c r="G40" s="24">
        <f t="shared" si="0"/>
        <v>1125</v>
      </c>
      <c r="H40" s="69"/>
      <c r="I40" s="69"/>
    </row>
    <row r="41" ht="30" customHeight="1" spans="1:9">
      <c r="A41" s="24">
        <v>39</v>
      </c>
      <c r="B41" s="24" t="s">
        <v>126</v>
      </c>
      <c r="C41" s="58" t="s">
        <v>128</v>
      </c>
      <c r="D41" s="51" t="s">
        <v>12</v>
      </c>
      <c r="E41" s="68" t="s">
        <v>129</v>
      </c>
      <c r="F41" s="24">
        <v>3.5</v>
      </c>
      <c r="G41" s="24">
        <f t="shared" si="0"/>
        <v>525</v>
      </c>
      <c r="H41" s="69"/>
      <c r="I41" s="69"/>
    </row>
    <row r="42" ht="30" customHeight="1" spans="1:9">
      <c r="A42" s="24">
        <v>40</v>
      </c>
      <c r="B42" s="24" t="s">
        <v>122</v>
      </c>
      <c r="C42" s="24" t="s">
        <v>130</v>
      </c>
      <c r="D42" s="24" t="s">
        <v>27</v>
      </c>
      <c r="E42" s="24" t="s">
        <v>68</v>
      </c>
      <c r="F42" s="24">
        <v>5.8</v>
      </c>
      <c r="G42" s="24">
        <f t="shared" si="0"/>
        <v>870</v>
      </c>
      <c r="H42" s="69"/>
      <c r="I42" s="69"/>
    </row>
    <row r="43" ht="30" customHeight="1" spans="1:9">
      <c r="A43" s="24">
        <v>41</v>
      </c>
      <c r="B43" s="24" t="s">
        <v>122</v>
      </c>
      <c r="C43" s="24" t="s">
        <v>131</v>
      </c>
      <c r="D43" s="24" t="s">
        <v>76</v>
      </c>
      <c r="E43" s="24" t="s">
        <v>42</v>
      </c>
      <c r="F43" s="24">
        <v>3.6</v>
      </c>
      <c r="G43" s="24">
        <f t="shared" si="0"/>
        <v>540</v>
      </c>
      <c r="H43" s="69"/>
      <c r="I43" s="69"/>
    </row>
    <row r="44" ht="30" customHeight="1" spans="1:9">
      <c r="A44" s="24">
        <v>42</v>
      </c>
      <c r="B44" s="24" t="s">
        <v>122</v>
      </c>
      <c r="C44" s="24" t="s">
        <v>132</v>
      </c>
      <c r="D44" s="24" t="s">
        <v>133</v>
      </c>
      <c r="E44" s="68" t="s">
        <v>134</v>
      </c>
      <c r="F44" s="24">
        <v>1.8</v>
      </c>
      <c r="G44" s="24">
        <f t="shared" si="0"/>
        <v>270</v>
      </c>
      <c r="H44" s="69"/>
      <c r="I44" s="69"/>
    </row>
    <row r="45" ht="30" customHeight="1" spans="1:9">
      <c r="A45" s="24">
        <v>43</v>
      </c>
      <c r="B45" s="24" t="s">
        <v>122</v>
      </c>
      <c r="C45" s="24" t="s">
        <v>135</v>
      </c>
      <c r="D45" s="24" t="s">
        <v>136</v>
      </c>
      <c r="E45" s="68" t="s">
        <v>24</v>
      </c>
      <c r="F45" s="24">
        <v>4.8</v>
      </c>
      <c r="G45" s="24">
        <f t="shared" si="0"/>
        <v>720</v>
      </c>
      <c r="H45" s="69"/>
      <c r="I45" s="69"/>
    </row>
    <row r="46" ht="30" customHeight="1" spans="1:9">
      <c r="A46" s="24">
        <v>44</v>
      </c>
      <c r="B46" s="24" t="s">
        <v>126</v>
      </c>
      <c r="C46" s="24" t="s">
        <v>137</v>
      </c>
      <c r="D46" s="51" t="s">
        <v>38</v>
      </c>
      <c r="E46" s="68" t="s">
        <v>138</v>
      </c>
      <c r="F46" s="24">
        <v>5.2</v>
      </c>
      <c r="G46" s="24">
        <f t="shared" si="0"/>
        <v>780</v>
      </c>
      <c r="H46" s="69"/>
      <c r="I46" s="69"/>
    </row>
    <row r="47" ht="30" customHeight="1" spans="1:9">
      <c r="A47" s="24">
        <v>45</v>
      </c>
      <c r="B47" s="24" t="s">
        <v>126</v>
      </c>
      <c r="C47" s="24" t="s">
        <v>139</v>
      </c>
      <c r="D47" s="51" t="s">
        <v>56</v>
      </c>
      <c r="E47" s="68" t="s">
        <v>94</v>
      </c>
      <c r="F47" s="24">
        <v>4.5</v>
      </c>
      <c r="G47" s="24">
        <f t="shared" si="0"/>
        <v>675</v>
      </c>
      <c r="H47" s="69"/>
      <c r="I47" s="69"/>
    </row>
    <row r="48" ht="30" customHeight="1" spans="1:9">
      <c r="A48" s="24">
        <v>46</v>
      </c>
      <c r="B48" s="24" t="s">
        <v>140</v>
      </c>
      <c r="C48" s="24" t="s">
        <v>141</v>
      </c>
      <c r="D48" s="51" t="s">
        <v>20</v>
      </c>
      <c r="E48" s="68" t="s">
        <v>16</v>
      </c>
      <c r="F48" s="24">
        <v>3.94</v>
      </c>
      <c r="G48" s="24">
        <f t="shared" si="0"/>
        <v>591</v>
      </c>
      <c r="H48" s="69"/>
      <c r="I48" s="69"/>
    </row>
    <row r="49" ht="30" customHeight="1" spans="1:9">
      <c r="A49" s="24">
        <v>47</v>
      </c>
      <c r="B49" s="24" t="s">
        <v>140</v>
      </c>
      <c r="C49" s="24" t="s">
        <v>142</v>
      </c>
      <c r="D49" s="51" t="s">
        <v>20</v>
      </c>
      <c r="E49" s="68" t="s">
        <v>28</v>
      </c>
      <c r="F49" s="24">
        <v>2</v>
      </c>
      <c r="G49" s="24">
        <v>300</v>
      </c>
      <c r="H49" s="69"/>
      <c r="I49" s="69"/>
    </row>
    <row r="50" ht="30" customHeight="1" spans="1:9">
      <c r="A50" s="24">
        <v>48</v>
      </c>
      <c r="B50" s="24" t="s">
        <v>140</v>
      </c>
      <c r="C50" s="24" t="s">
        <v>143</v>
      </c>
      <c r="D50" s="51" t="s">
        <v>23</v>
      </c>
      <c r="E50" s="68" t="s">
        <v>13</v>
      </c>
      <c r="F50" s="24">
        <v>2</v>
      </c>
      <c r="G50" s="24">
        <f>F50*150</f>
        <v>300</v>
      </c>
      <c r="H50" s="69"/>
      <c r="I50" s="69"/>
    </row>
    <row r="51" ht="31" customHeight="1" spans="4:7">
      <c r="D51" s="66" t="s">
        <v>57</v>
      </c>
      <c r="F51" s="66">
        <f>SUM(F3:F50)</f>
        <v>250.01</v>
      </c>
      <c r="G51" s="66">
        <f>SUM(G3:G50)</f>
        <v>37501.5</v>
      </c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O7" sqref="O7"/>
    </sheetView>
  </sheetViews>
  <sheetFormatPr defaultColWidth="9" defaultRowHeight="13.5"/>
  <cols>
    <col min="1" max="1" width="6.875" style="59" customWidth="1"/>
    <col min="2" max="2" width="10.625" style="59" customWidth="1"/>
    <col min="3" max="3" width="11.25" style="59" customWidth="1"/>
    <col min="4" max="4" width="27.875" style="59" customWidth="1"/>
    <col min="5" max="5" width="28" style="59" customWidth="1"/>
    <col min="6" max="6" width="12.75" style="59" customWidth="1"/>
    <col min="7" max="7" width="11.75" style="59" customWidth="1"/>
    <col min="8" max="8" width="12.125" style="59" customWidth="1"/>
    <col min="9" max="9" width="8.25" style="59" customWidth="1"/>
    <col min="10" max="16383" width="9" style="1"/>
  </cols>
  <sheetData>
    <row r="1" ht="38" customHeight="1" spans="1:9">
      <c r="A1" s="2" t="s">
        <v>144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60</v>
      </c>
      <c r="G2" s="3" t="s">
        <v>7</v>
      </c>
      <c r="H2" s="3" t="s">
        <v>8</v>
      </c>
      <c r="I2" s="3" t="s">
        <v>9</v>
      </c>
    </row>
    <row r="3" ht="30" customHeight="1" spans="1:9">
      <c r="A3" s="5">
        <v>1</v>
      </c>
      <c r="B3" s="5" t="s">
        <v>10</v>
      </c>
      <c r="C3" s="5" t="s">
        <v>69</v>
      </c>
      <c r="D3" s="5" t="s">
        <v>70</v>
      </c>
      <c r="E3" s="6" t="s">
        <v>71</v>
      </c>
      <c r="F3" s="5">
        <v>4.8</v>
      </c>
      <c r="G3" s="5">
        <f t="shared" ref="G3:G20" si="0">F3*150</f>
        <v>720</v>
      </c>
      <c r="H3" s="5"/>
      <c r="I3" s="5"/>
    </row>
    <row r="4" s="1" customFormat="1" ht="30" customHeight="1" spans="1:9">
      <c r="A4" s="5">
        <v>2</v>
      </c>
      <c r="B4" s="5" t="s">
        <v>10</v>
      </c>
      <c r="C4" s="5" t="s">
        <v>22</v>
      </c>
      <c r="D4" s="5" t="s">
        <v>23</v>
      </c>
      <c r="E4" s="5" t="s">
        <v>24</v>
      </c>
      <c r="F4" s="5">
        <v>4.8</v>
      </c>
      <c r="G4" s="5">
        <f t="shared" si="0"/>
        <v>720</v>
      </c>
      <c r="H4" s="5"/>
      <c r="I4" s="5"/>
    </row>
    <row r="5" s="1" customFormat="1" ht="30" customHeight="1" spans="1:9">
      <c r="A5" s="5">
        <v>3</v>
      </c>
      <c r="B5" s="5" t="s">
        <v>36</v>
      </c>
      <c r="C5" s="5" t="s">
        <v>145</v>
      </c>
      <c r="D5" s="5" t="s">
        <v>27</v>
      </c>
      <c r="E5" s="5" t="s">
        <v>146</v>
      </c>
      <c r="F5" s="5">
        <v>10.5</v>
      </c>
      <c r="G5" s="5">
        <f t="shared" si="0"/>
        <v>1575</v>
      </c>
      <c r="H5" s="60"/>
      <c r="I5" s="60"/>
    </row>
    <row r="6" s="1" customFormat="1" ht="30" customHeight="1" spans="1:9">
      <c r="A6" s="5">
        <v>4</v>
      </c>
      <c r="B6" s="5" t="s">
        <v>36</v>
      </c>
      <c r="C6" s="5" t="s">
        <v>88</v>
      </c>
      <c r="D6" s="5" t="s">
        <v>12</v>
      </c>
      <c r="E6" s="5" t="s">
        <v>89</v>
      </c>
      <c r="F6" s="5">
        <v>2.57</v>
      </c>
      <c r="G6" s="5">
        <f t="shared" si="0"/>
        <v>385.5</v>
      </c>
      <c r="H6" s="60"/>
      <c r="I6" s="60"/>
    </row>
    <row r="7" s="1" customFormat="1" ht="30" customHeight="1" spans="1:9">
      <c r="A7" s="5">
        <v>5</v>
      </c>
      <c r="B7" s="5" t="s">
        <v>36</v>
      </c>
      <c r="C7" s="5" t="s">
        <v>147</v>
      </c>
      <c r="D7" s="5" t="s">
        <v>70</v>
      </c>
      <c r="E7" s="5" t="s">
        <v>94</v>
      </c>
      <c r="F7" s="5">
        <v>3.85</v>
      </c>
      <c r="G7" s="5">
        <f t="shared" si="0"/>
        <v>577.5</v>
      </c>
      <c r="H7" s="60"/>
      <c r="I7" s="60"/>
    </row>
    <row r="8" s="1" customFormat="1" ht="30" customHeight="1" spans="1:9">
      <c r="A8" s="5">
        <v>6</v>
      </c>
      <c r="B8" s="5" t="s">
        <v>47</v>
      </c>
      <c r="C8" s="5" t="s">
        <v>110</v>
      </c>
      <c r="D8" s="5" t="s">
        <v>111</v>
      </c>
      <c r="E8" s="5" t="s">
        <v>112</v>
      </c>
      <c r="F8" s="5">
        <v>17</v>
      </c>
      <c r="G8" s="5">
        <f t="shared" si="0"/>
        <v>2550</v>
      </c>
      <c r="H8" s="60"/>
      <c r="I8" s="60"/>
    </row>
    <row r="9" s="1" customFormat="1" ht="30" customHeight="1" spans="1:9">
      <c r="A9" s="5">
        <v>7</v>
      </c>
      <c r="B9" s="5" t="s">
        <v>122</v>
      </c>
      <c r="C9" s="5" t="s">
        <v>148</v>
      </c>
      <c r="D9" s="5" t="s">
        <v>38</v>
      </c>
      <c r="E9" s="61" t="s">
        <v>89</v>
      </c>
      <c r="F9" s="5">
        <v>1</v>
      </c>
      <c r="G9" s="5">
        <f t="shared" si="0"/>
        <v>150</v>
      </c>
      <c r="H9" s="60"/>
      <c r="I9" s="60"/>
    </row>
    <row r="10" ht="30" customHeight="1" spans="1:9">
      <c r="A10" s="5">
        <v>8</v>
      </c>
      <c r="B10" s="5" t="s">
        <v>122</v>
      </c>
      <c r="C10" s="5" t="s">
        <v>125</v>
      </c>
      <c r="D10" s="5" t="s">
        <v>27</v>
      </c>
      <c r="E10" s="61" t="s">
        <v>44</v>
      </c>
      <c r="F10" s="5">
        <v>11</v>
      </c>
      <c r="G10" s="5">
        <f t="shared" si="0"/>
        <v>1650</v>
      </c>
      <c r="H10" s="60"/>
      <c r="I10" s="60"/>
    </row>
    <row r="11" s="1" customFormat="1" ht="30" customHeight="1" spans="1:9">
      <c r="A11" s="5">
        <v>9</v>
      </c>
      <c r="B11" s="5" t="s">
        <v>126</v>
      </c>
      <c r="C11" s="5" t="s">
        <v>149</v>
      </c>
      <c r="D11" s="5" t="s">
        <v>64</v>
      </c>
      <c r="E11" s="61" t="s">
        <v>83</v>
      </c>
      <c r="F11" s="5">
        <v>1.45</v>
      </c>
      <c r="G11" s="5">
        <f t="shared" si="0"/>
        <v>217.5</v>
      </c>
      <c r="H11" s="60"/>
      <c r="I11" s="60"/>
    </row>
    <row r="12" ht="30" customHeight="1" spans="1:9">
      <c r="A12" s="5">
        <v>10</v>
      </c>
      <c r="B12" s="5" t="s">
        <v>126</v>
      </c>
      <c r="C12" s="5" t="s">
        <v>128</v>
      </c>
      <c r="D12" s="5" t="s">
        <v>12</v>
      </c>
      <c r="E12" s="5" t="s">
        <v>129</v>
      </c>
      <c r="F12" s="5">
        <v>19.2</v>
      </c>
      <c r="G12" s="5">
        <f t="shared" si="0"/>
        <v>2880</v>
      </c>
      <c r="H12" s="60"/>
      <c r="I12" s="60"/>
    </row>
    <row r="13" ht="30" customHeight="1" spans="1:9">
      <c r="A13" s="5">
        <v>11</v>
      </c>
      <c r="B13" s="5" t="s">
        <v>126</v>
      </c>
      <c r="C13" s="62" t="s">
        <v>150</v>
      </c>
      <c r="D13" s="63" t="s">
        <v>27</v>
      </c>
      <c r="E13" s="61" t="s">
        <v>24</v>
      </c>
      <c r="F13" s="62">
        <v>9.5</v>
      </c>
      <c r="G13" s="5">
        <f t="shared" si="0"/>
        <v>1425</v>
      </c>
      <c r="H13" s="60"/>
      <c r="I13" s="60"/>
    </row>
    <row r="14" ht="30" customHeight="1" spans="1:9">
      <c r="A14" s="5">
        <v>12</v>
      </c>
      <c r="B14" s="5" t="s">
        <v>126</v>
      </c>
      <c r="C14" s="62" t="s">
        <v>151</v>
      </c>
      <c r="D14" s="63" t="s">
        <v>41</v>
      </c>
      <c r="E14" s="61" t="s">
        <v>16</v>
      </c>
      <c r="F14" s="62">
        <v>5.3</v>
      </c>
      <c r="G14" s="5">
        <f t="shared" si="0"/>
        <v>795</v>
      </c>
      <c r="H14" s="60"/>
      <c r="I14" s="60"/>
    </row>
    <row r="15" ht="30" customHeight="1" spans="1:9">
      <c r="A15" s="5">
        <v>13</v>
      </c>
      <c r="B15" s="5" t="s">
        <v>126</v>
      </c>
      <c r="C15" s="62" t="s">
        <v>139</v>
      </c>
      <c r="D15" s="63" t="s">
        <v>56</v>
      </c>
      <c r="E15" s="61" t="s">
        <v>94</v>
      </c>
      <c r="F15" s="62">
        <v>2.7</v>
      </c>
      <c r="G15" s="5">
        <f t="shared" si="0"/>
        <v>405</v>
      </c>
      <c r="H15" s="60"/>
      <c r="I15" s="60"/>
    </row>
    <row r="16" s="1" customFormat="1" ht="30" customHeight="1" spans="1:9">
      <c r="A16" s="5">
        <v>14</v>
      </c>
      <c r="B16" s="5" t="s">
        <v>126</v>
      </c>
      <c r="C16" s="64" t="s">
        <v>152</v>
      </c>
      <c r="D16" s="63" t="s">
        <v>12</v>
      </c>
      <c r="E16" s="61" t="s">
        <v>39</v>
      </c>
      <c r="F16" s="64">
        <v>9</v>
      </c>
      <c r="G16" s="5">
        <f t="shared" si="0"/>
        <v>1350</v>
      </c>
      <c r="H16" s="60"/>
      <c r="I16" s="60"/>
    </row>
    <row r="17" s="1" customFormat="1" ht="30" customHeight="1" spans="1:9">
      <c r="A17" s="5">
        <v>15</v>
      </c>
      <c r="B17" s="5" t="s">
        <v>126</v>
      </c>
      <c r="C17" s="64" t="s">
        <v>153</v>
      </c>
      <c r="D17" s="63" t="s">
        <v>20</v>
      </c>
      <c r="E17" s="61" t="s">
        <v>154</v>
      </c>
      <c r="F17" s="64">
        <v>8.1</v>
      </c>
      <c r="G17" s="5">
        <f t="shared" si="0"/>
        <v>1215</v>
      </c>
      <c r="H17" s="60"/>
      <c r="I17" s="60"/>
    </row>
    <row r="18" s="1" customFormat="1" ht="30" customHeight="1" spans="1:9">
      <c r="A18" s="5">
        <v>16</v>
      </c>
      <c r="B18" s="5" t="s">
        <v>126</v>
      </c>
      <c r="C18" s="64" t="s">
        <v>155</v>
      </c>
      <c r="D18" s="63" t="s">
        <v>49</v>
      </c>
      <c r="E18" s="61" t="s">
        <v>105</v>
      </c>
      <c r="F18" s="64">
        <v>5.2</v>
      </c>
      <c r="G18" s="5">
        <f t="shared" si="0"/>
        <v>780</v>
      </c>
      <c r="H18" s="60"/>
      <c r="I18" s="60"/>
    </row>
    <row r="19" s="1" customFormat="1" ht="30" customHeight="1" spans="1:9">
      <c r="A19" s="5">
        <v>17</v>
      </c>
      <c r="B19" s="5" t="s">
        <v>122</v>
      </c>
      <c r="C19" s="64" t="s">
        <v>156</v>
      </c>
      <c r="D19" s="64" t="s">
        <v>64</v>
      </c>
      <c r="E19" s="61" t="s">
        <v>157</v>
      </c>
      <c r="F19" s="64">
        <v>20.7</v>
      </c>
      <c r="G19" s="5">
        <f t="shared" si="0"/>
        <v>3105</v>
      </c>
      <c r="H19" s="60"/>
      <c r="I19" s="60"/>
    </row>
    <row r="20" s="1" customFormat="1" ht="30" customHeight="1" spans="1:9">
      <c r="A20" s="5">
        <v>18</v>
      </c>
      <c r="B20" s="5" t="s">
        <v>122</v>
      </c>
      <c r="C20" s="38" t="s">
        <v>158</v>
      </c>
      <c r="D20" s="38" t="s">
        <v>27</v>
      </c>
      <c r="E20" s="38" t="s">
        <v>159</v>
      </c>
      <c r="F20" s="38">
        <v>7.8</v>
      </c>
      <c r="G20" s="5">
        <f t="shared" si="0"/>
        <v>1170</v>
      </c>
      <c r="H20" s="60"/>
      <c r="I20" s="60"/>
    </row>
    <row r="21" spans="4:7">
      <c r="D21" s="59" t="s">
        <v>57</v>
      </c>
      <c r="E21" s="59" t="s">
        <v>58</v>
      </c>
      <c r="F21" s="59">
        <f>SUM(F3:F20)</f>
        <v>144.47</v>
      </c>
      <c r="G21" s="59">
        <f>SUM(G3:G20)</f>
        <v>21670.5</v>
      </c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workbookViewId="0">
      <selection activeCell="F2" sqref="F$1:F$1048576"/>
    </sheetView>
  </sheetViews>
  <sheetFormatPr defaultColWidth="9" defaultRowHeight="13.5"/>
  <cols>
    <col min="1" max="1" width="5" style="46" customWidth="1"/>
    <col min="2" max="2" width="10.5" style="46" customWidth="1"/>
    <col min="3" max="3" width="11.25" style="46" customWidth="1"/>
    <col min="4" max="4" width="27.875" style="46" customWidth="1"/>
    <col min="5" max="5" width="30.625" style="46" customWidth="1"/>
    <col min="6" max="6" width="12.75" style="46" customWidth="1"/>
    <col min="7" max="7" width="11.75" style="46" customWidth="1"/>
    <col min="8" max="8" width="12.125" style="46" customWidth="1"/>
    <col min="9" max="9" width="8.25" style="46" customWidth="1"/>
    <col min="10" max="16383" width="9" style="46"/>
  </cols>
  <sheetData>
    <row r="1" ht="38" customHeight="1" spans="1:9">
      <c r="A1" s="47" t="s">
        <v>160</v>
      </c>
      <c r="B1" s="47"/>
      <c r="C1" s="47"/>
      <c r="D1" s="47"/>
      <c r="E1" s="47"/>
      <c r="F1" s="47"/>
      <c r="G1" s="47"/>
      <c r="H1" s="47"/>
      <c r="I1" s="47"/>
    </row>
    <row r="2" ht="30" customHeight="1" spans="1:9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60</v>
      </c>
      <c r="G2" s="48" t="s">
        <v>7</v>
      </c>
      <c r="H2" s="48" t="s">
        <v>8</v>
      </c>
      <c r="I2" s="48" t="s">
        <v>9</v>
      </c>
    </row>
    <row r="3" ht="30" customHeight="1" spans="1:9">
      <c r="A3" s="24">
        <v>1</v>
      </c>
      <c r="B3" s="24" t="s">
        <v>10</v>
      </c>
      <c r="C3" s="24" t="s">
        <v>69</v>
      </c>
      <c r="D3" s="24" t="s">
        <v>70</v>
      </c>
      <c r="E3" s="39" t="s">
        <v>71</v>
      </c>
      <c r="F3" s="24">
        <v>3.1</v>
      </c>
      <c r="G3" s="24">
        <f t="shared" ref="G3:G66" si="0">F3*150</f>
        <v>465</v>
      </c>
      <c r="H3" s="24"/>
      <c r="I3" s="24"/>
    </row>
    <row r="4" ht="30" customHeight="1" spans="1:9">
      <c r="A4" s="24">
        <v>2</v>
      </c>
      <c r="B4" s="24" t="s">
        <v>10</v>
      </c>
      <c r="C4" s="24" t="s">
        <v>72</v>
      </c>
      <c r="D4" s="24" t="s">
        <v>27</v>
      </c>
      <c r="E4" s="39" t="s">
        <v>73</v>
      </c>
      <c r="F4" s="24">
        <v>1.2</v>
      </c>
      <c r="G4" s="24">
        <f t="shared" si="0"/>
        <v>180</v>
      </c>
      <c r="H4" s="24"/>
      <c r="I4" s="24"/>
    </row>
    <row r="5" ht="30" customHeight="1" spans="1:9">
      <c r="A5" s="24">
        <v>3</v>
      </c>
      <c r="B5" s="24" t="s">
        <v>10</v>
      </c>
      <c r="C5" s="49" t="s">
        <v>161</v>
      </c>
      <c r="D5" s="49" t="s">
        <v>162</v>
      </c>
      <c r="E5" s="39" t="s">
        <v>16</v>
      </c>
      <c r="F5" s="50">
        <v>1</v>
      </c>
      <c r="G5" s="24">
        <f t="shared" si="0"/>
        <v>150</v>
      </c>
      <c r="H5" s="50"/>
      <c r="I5" s="24"/>
    </row>
    <row r="6" ht="30" customHeight="1" spans="1:9">
      <c r="A6" s="24">
        <v>4</v>
      </c>
      <c r="B6" s="24" t="s">
        <v>29</v>
      </c>
      <c r="C6" s="24" t="s">
        <v>93</v>
      </c>
      <c r="D6" s="24" t="s">
        <v>70</v>
      </c>
      <c r="E6" s="39" t="s">
        <v>105</v>
      </c>
      <c r="F6" s="24">
        <v>22</v>
      </c>
      <c r="G6" s="24">
        <f t="shared" si="0"/>
        <v>3300</v>
      </c>
      <c r="H6" s="24"/>
      <c r="I6" s="24"/>
    </row>
    <row r="7" ht="30" customHeight="1" spans="1:9">
      <c r="A7" s="24">
        <v>5</v>
      </c>
      <c r="B7" s="24" t="s">
        <v>29</v>
      </c>
      <c r="C7" s="24" t="s">
        <v>163</v>
      </c>
      <c r="D7" s="24" t="s">
        <v>164</v>
      </c>
      <c r="E7" s="39" t="s">
        <v>18</v>
      </c>
      <c r="F7" s="24">
        <v>20.95</v>
      </c>
      <c r="G7" s="24">
        <f t="shared" si="0"/>
        <v>3142.5</v>
      </c>
      <c r="H7" s="24"/>
      <c r="I7" s="24"/>
    </row>
    <row r="8" ht="30" customHeight="1" spans="1:9">
      <c r="A8" s="24">
        <v>6</v>
      </c>
      <c r="B8" s="24" t="s">
        <v>29</v>
      </c>
      <c r="C8" s="24" t="s">
        <v>75</v>
      </c>
      <c r="D8" s="24" t="s">
        <v>76</v>
      </c>
      <c r="E8" s="24" t="s">
        <v>77</v>
      </c>
      <c r="F8" s="24">
        <v>3.1</v>
      </c>
      <c r="G8" s="24">
        <f t="shared" si="0"/>
        <v>465</v>
      </c>
      <c r="H8" s="24"/>
      <c r="I8" s="24"/>
    </row>
    <row r="9" ht="30" customHeight="1" spans="1:9">
      <c r="A9" s="24">
        <v>7</v>
      </c>
      <c r="B9" s="24" t="s">
        <v>29</v>
      </c>
      <c r="C9" s="24" t="s">
        <v>82</v>
      </c>
      <c r="D9" s="24" t="s">
        <v>64</v>
      </c>
      <c r="E9" s="39" t="s">
        <v>83</v>
      </c>
      <c r="F9" s="24">
        <v>45</v>
      </c>
      <c r="G9" s="24">
        <f t="shared" si="0"/>
        <v>6750</v>
      </c>
      <c r="H9" s="24"/>
      <c r="I9" s="24"/>
    </row>
    <row r="10" ht="30" customHeight="1" spans="1:9">
      <c r="A10" s="24">
        <v>8</v>
      </c>
      <c r="B10" s="24" t="s">
        <v>29</v>
      </c>
      <c r="C10" s="24" t="s">
        <v>84</v>
      </c>
      <c r="D10" s="24" t="s">
        <v>12</v>
      </c>
      <c r="E10" s="39" t="s">
        <v>85</v>
      </c>
      <c r="F10" s="24">
        <v>14.38</v>
      </c>
      <c r="G10" s="24">
        <f t="shared" si="0"/>
        <v>2157</v>
      </c>
      <c r="H10" s="24"/>
      <c r="I10" s="24"/>
    </row>
    <row r="11" ht="30" customHeight="1" spans="1:9">
      <c r="A11" s="24">
        <v>9</v>
      </c>
      <c r="B11" s="24" t="s">
        <v>29</v>
      </c>
      <c r="C11" s="24" t="s">
        <v>165</v>
      </c>
      <c r="D11" s="24" t="s">
        <v>166</v>
      </c>
      <c r="E11" s="39" t="s">
        <v>167</v>
      </c>
      <c r="F11" s="24">
        <v>30</v>
      </c>
      <c r="G11" s="24">
        <f t="shared" si="0"/>
        <v>4500</v>
      </c>
      <c r="H11" s="24"/>
      <c r="I11" s="24"/>
    </row>
    <row r="12" ht="30" customHeight="1" spans="1:9">
      <c r="A12" s="24">
        <v>10</v>
      </c>
      <c r="B12" s="24" t="s">
        <v>29</v>
      </c>
      <c r="C12" s="24" t="s">
        <v>81</v>
      </c>
      <c r="D12" s="24" t="s">
        <v>64</v>
      </c>
      <c r="E12" s="39" t="s">
        <v>39</v>
      </c>
      <c r="F12" s="24">
        <v>11</v>
      </c>
      <c r="G12" s="24">
        <f t="shared" si="0"/>
        <v>1650</v>
      </c>
      <c r="H12" s="24"/>
      <c r="I12" s="24"/>
    </row>
    <row r="13" ht="30" customHeight="1" spans="1:9">
      <c r="A13" s="24">
        <v>11</v>
      </c>
      <c r="B13" s="24" t="s">
        <v>29</v>
      </c>
      <c r="C13" s="24" t="s">
        <v>168</v>
      </c>
      <c r="D13" s="24" t="s">
        <v>166</v>
      </c>
      <c r="E13" s="39" t="s">
        <v>169</v>
      </c>
      <c r="F13" s="24">
        <v>6.6</v>
      </c>
      <c r="G13" s="24">
        <f t="shared" si="0"/>
        <v>990</v>
      </c>
      <c r="H13" s="24"/>
      <c r="I13" s="24"/>
    </row>
    <row r="14" ht="30" customHeight="1" spans="1:9">
      <c r="A14" s="24">
        <v>12</v>
      </c>
      <c r="B14" s="24" t="s">
        <v>29</v>
      </c>
      <c r="C14" s="24" t="s">
        <v>170</v>
      </c>
      <c r="D14" s="24" t="s">
        <v>133</v>
      </c>
      <c r="E14" s="39" t="s">
        <v>105</v>
      </c>
      <c r="F14" s="24">
        <v>18</v>
      </c>
      <c r="G14" s="24">
        <f t="shared" si="0"/>
        <v>2700</v>
      </c>
      <c r="H14" s="24"/>
      <c r="I14" s="24"/>
    </row>
    <row r="15" ht="30" customHeight="1" spans="1:9">
      <c r="A15" s="24">
        <v>13</v>
      </c>
      <c r="B15" s="24" t="s">
        <v>29</v>
      </c>
      <c r="C15" s="24" t="s">
        <v>33</v>
      </c>
      <c r="D15" s="24" t="s">
        <v>34</v>
      </c>
      <c r="E15" s="24" t="s">
        <v>35</v>
      </c>
      <c r="F15" s="24">
        <v>6.5</v>
      </c>
      <c r="G15" s="24">
        <f t="shared" si="0"/>
        <v>975</v>
      </c>
      <c r="H15" s="24"/>
      <c r="I15" s="24"/>
    </row>
    <row r="16" ht="30" customHeight="1" spans="1:9">
      <c r="A16" s="24">
        <v>14</v>
      </c>
      <c r="B16" s="24" t="s">
        <v>29</v>
      </c>
      <c r="C16" s="24" t="s">
        <v>171</v>
      </c>
      <c r="D16" s="24" t="s">
        <v>172</v>
      </c>
      <c r="E16" s="39" t="s">
        <v>28</v>
      </c>
      <c r="F16" s="24">
        <v>7.5</v>
      </c>
      <c r="G16" s="24">
        <f t="shared" si="0"/>
        <v>1125</v>
      </c>
      <c r="H16" s="24"/>
      <c r="I16" s="24"/>
    </row>
    <row r="17" ht="30" customHeight="1" spans="1:9">
      <c r="A17" s="24">
        <v>15</v>
      </c>
      <c r="B17" s="24" t="s">
        <v>25</v>
      </c>
      <c r="C17" s="24" t="s">
        <v>173</v>
      </c>
      <c r="D17" s="51" t="s">
        <v>20</v>
      </c>
      <c r="E17" s="39" t="s">
        <v>174</v>
      </c>
      <c r="F17" s="24">
        <v>10.07</v>
      </c>
      <c r="G17" s="24">
        <f t="shared" si="0"/>
        <v>1510.5</v>
      </c>
      <c r="H17" s="24"/>
      <c r="I17" s="24"/>
    </row>
    <row r="18" ht="30" customHeight="1" spans="1:9">
      <c r="A18" s="24">
        <v>16</v>
      </c>
      <c r="B18" s="24" t="s">
        <v>25</v>
      </c>
      <c r="C18" s="24" t="s">
        <v>175</v>
      </c>
      <c r="D18" s="51" t="s">
        <v>49</v>
      </c>
      <c r="E18" s="39" t="s">
        <v>28</v>
      </c>
      <c r="F18" s="24">
        <v>16.7</v>
      </c>
      <c r="G18" s="24">
        <f t="shared" si="0"/>
        <v>2505</v>
      </c>
      <c r="H18" s="24"/>
      <c r="I18" s="24"/>
    </row>
    <row r="19" ht="30" customHeight="1" spans="1:9">
      <c r="A19" s="24">
        <v>17</v>
      </c>
      <c r="B19" s="24" t="s">
        <v>25</v>
      </c>
      <c r="C19" s="24" t="s">
        <v>176</v>
      </c>
      <c r="D19" s="51" t="s">
        <v>15</v>
      </c>
      <c r="E19" s="39" t="s">
        <v>177</v>
      </c>
      <c r="F19" s="24">
        <v>20.05</v>
      </c>
      <c r="G19" s="24">
        <f t="shared" si="0"/>
        <v>3007.5</v>
      </c>
      <c r="H19" s="24"/>
      <c r="I19" s="24"/>
    </row>
    <row r="20" ht="30" customHeight="1" spans="1:9">
      <c r="A20" s="24">
        <v>18</v>
      </c>
      <c r="B20" s="24" t="s">
        <v>25</v>
      </c>
      <c r="C20" s="24" t="s">
        <v>178</v>
      </c>
      <c r="D20" s="51" t="s">
        <v>164</v>
      </c>
      <c r="E20" s="39" t="s">
        <v>94</v>
      </c>
      <c r="F20" s="24">
        <v>43.13</v>
      </c>
      <c r="G20" s="24">
        <f t="shared" si="0"/>
        <v>6469.5</v>
      </c>
      <c r="H20" s="24"/>
      <c r="I20" s="24"/>
    </row>
    <row r="21" ht="30" customHeight="1" spans="1:9">
      <c r="A21" s="24">
        <v>19</v>
      </c>
      <c r="B21" s="24" t="s">
        <v>25</v>
      </c>
      <c r="C21" s="24" t="s">
        <v>179</v>
      </c>
      <c r="D21" s="51" t="s">
        <v>34</v>
      </c>
      <c r="E21" s="39" t="s">
        <v>39</v>
      </c>
      <c r="F21" s="24">
        <v>38.9</v>
      </c>
      <c r="G21" s="24">
        <f t="shared" si="0"/>
        <v>5835</v>
      </c>
      <c r="H21" s="24"/>
      <c r="I21" s="24"/>
    </row>
    <row r="22" ht="30" customHeight="1" spans="1:9">
      <c r="A22" s="24">
        <v>20</v>
      </c>
      <c r="B22" s="24" t="s">
        <v>25</v>
      </c>
      <c r="C22" s="24" t="s">
        <v>180</v>
      </c>
      <c r="D22" s="51" t="s">
        <v>20</v>
      </c>
      <c r="E22" s="39" t="s">
        <v>181</v>
      </c>
      <c r="F22" s="24">
        <v>4.5</v>
      </c>
      <c r="G22" s="24">
        <f t="shared" si="0"/>
        <v>675</v>
      </c>
      <c r="H22" s="24"/>
      <c r="I22" s="24"/>
    </row>
    <row r="23" ht="30" customHeight="1" spans="1:9">
      <c r="A23" s="24">
        <v>21</v>
      </c>
      <c r="B23" s="24" t="s">
        <v>25</v>
      </c>
      <c r="C23" s="24" t="s">
        <v>182</v>
      </c>
      <c r="D23" s="51" t="s">
        <v>23</v>
      </c>
      <c r="E23" s="39" t="s">
        <v>183</v>
      </c>
      <c r="F23" s="24">
        <v>7</v>
      </c>
      <c r="G23" s="24">
        <f t="shared" si="0"/>
        <v>1050</v>
      </c>
      <c r="H23" s="24"/>
      <c r="I23" s="24"/>
    </row>
    <row r="24" ht="30" customHeight="1" spans="1:9">
      <c r="A24" s="24">
        <v>22</v>
      </c>
      <c r="B24" s="24" t="s">
        <v>25</v>
      </c>
      <c r="C24" s="24" t="s">
        <v>184</v>
      </c>
      <c r="D24" s="51" t="s">
        <v>70</v>
      </c>
      <c r="E24" s="39" t="s">
        <v>89</v>
      </c>
      <c r="F24" s="24">
        <v>10</v>
      </c>
      <c r="G24" s="24">
        <f t="shared" si="0"/>
        <v>1500</v>
      </c>
      <c r="H24" s="24"/>
      <c r="I24" s="24"/>
    </row>
    <row r="25" ht="30" customHeight="1" spans="1:9">
      <c r="A25" s="24">
        <v>23</v>
      </c>
      <c r="B25" s="24" t="s">
        <v>25</v>
      </c>
      <c r="C25" s="24" t="s">
        <v>185</v>
      </c>
      <c r="D25" s="51" t="s">
        <v>38</v>
      </c>
      <c r="E25" s="39" t="s">
        <v>65</v>
      </c>
      <c r="F25" s="24">
        <v>10</v>
      </c>
      <c r="G25" s="24">
        <f t="shared" si="0"/>
        <v>1500</v>
      </c>
      <c r="H25" s="24"/>
      <c r="I25" s="24"/>
    </row>
    <row r="26" ht="30" customHeight="1" spans="1:9">
      <c r="A26" s="24">
        <v>24</v>
      </c>
      <c r="B26" s="24" t="s">
        <v>25</v>
      </c>
      <c r="C26" s="24" t="s">
        <v>186</v>
      </c>
      <c r="D26" s="51" t="s">
        <v>41</v>
      </c>
      <c r="E26" s="39" t="s">
        <v>187</v>
      </c>
      <c r="F26" s="24">
        <v>17</v>
      </c>
      <c r="G26" s="24">
        <f t="shared" si="0"/>
        <v>2550</v>
      </c>
      <c r="H26" s="24"/>
      <c r="I26" s="24"/>
    </row>
    <row r="27" ht="30" customHeight="1" spans="1:9">
      <c r="A27" s="24">
        <v>25</v>
      </c>
      <c r="B27" s="24" t="s">
        <v>25</v>
      </c>
      <c r="C27" s="24" t="s">
        <v>188</v>
      </c>
      <c r="D27" s="51" t="s">
        <v>136</v>
      </c>
      <c r="E27" s="26" t="s">
        <v>18</v>
      </c>
      <c r="F27" s="24">
        <v>13.5</v>
      </c>
      <c r="G27" s="24">
        <f t="shared" si="0"/>
        <v>2025</v>
      </c>
      <c r="H27" s="24"/>
      <c r="I27" s="24"/>
    </row>
    <row r="28" ht="30" customHeight="1" spans="1:9">
      <c r="A28" s="24">
        <v>26</v>
      </c>
      <c r="B28" s="24" t="s">
        <v>25</v>
      </c>
      <c r="C28" s="24" t="s">
        <v>189</v>
      </c>
      <c r="D28" s="51" t="s">
        <v>190</v>
      </c>
      <c r="E28" s="39" t="s">
        <v>191</v>
      </c>
      <c r="F28" s="24">
        <v>20.31</v>
      </c>
      <c r="G28" s="24">
        <f t="shared" si="0"/>
        <v>3046.5</v>
      </c>
      <c r="H28" s="24"/>
      <c r="I28" s="24"/>
    </row>
    <row r="29" ht="30" customHeight="1" spans="1:9">
      <c r="A29" s="24">
        <v>27</v>
      </c>
      <c r="B29" s="24" t="s">
        <v>25</v>
      </c>
      <c r="C29" s="24" t="s">
        <v>192</v>
      </c>
      <c r="D29" s="52" t="s">
        <v>49</v>
      </c>
      <c r="E29" s="26" t="s">
        <v>83</v>
      </c>
      <c r="F29" s="24">
        <v>13.5</v>
      </c>
      <c r="G29" s="24">
        <f t="shared" si="0"/>
        <v>2025</v>
      </c>
      <c r="H29" s="24"/>
      <c r="I29" s="24"/>
    </row>
    <row r="30" ht="30" customHeight="1" spans="1:9">
      <c r="A30" s="24">
        <v>28</v>
      </c>
      <c r="B30" s="24" t="s">
        <v>25</v>
      </c>
      <c r="C30" s="24" t="s">
        <v>193</v>
      </c>
      <c r="D30" s="24" t="s">
        <v>194</v>
      </c>
      <c r="E30" s="24" t="s">
        <v>195</v>
      </c>
      <c r="F30" s="24">
        <v>6.5</v>
      </c>
      <c r="G30" s="24">
        <f t="shared" si="0"/>
        <v>975</v>
      </c>
      <c r="H30" s="24"/>
      <c r="I30" s="24"/>
    </row>
    <row r="31" ht="30" customHeight="1" spans="1:9">
      <c r="A31" s="24">
        <v>29</v>
      </c>
      <c r="B31" s="24" t="s">
        <v>25</v>
      </c>
      <c r="C31" s="24" t="s">
        <v>196</v>
      </c>
      <c r="D31" s="51" t="s">
        <v>56</v>
      </c>
      <c r="E31" s="39" t="s">
        <v>197</v>
      </c>
      <c r="F31" s="24">
        <v>16.17</v>
      </c>
      <c r="G31" s="24">
        <f t="shared" si="0"/>
        <v>2425.5</v>
      </c>
      <c r="H31" s="24"/>
      <c r="I31" s="24"/>
    </row>
    <row r="32" ht="30" customHeight="1" spans="1:9">
      <c r="A32" s="24">
        <v>30</v>
      </c>
      <c r="B32" s="24" t="s">
        <v>25</v>
      </c>
      <c r="C32" s="24" t="s">
        <v>198</v>
      </c>
      <c r="D32" s="51" t="s">
        <v>20</v>
      </c>
      <c r="E32" s="39" t="s">
        <v>199</v>
      </c>
      <c r="F32" s="24">
        <v>12.2</v>
      </c>
      <c r="G32" s="24">
        <f t="shared" si="0"/>
        <v>1830</v>
      </c>
      <c r="H32" s="24"/>
      <c r="I32" s="24"/>
    </row>
    <row r="33" ht="30" customHeight="1" spans="1:9">
      <c r="A33" s="24">
        <v>31</v>
      </c>
      <c r="B33" s="24" t="s">
        <v>25</v>
      </c>
      <c r="C33" s="51" t="s">
        <v>200</v>
      </c>
      <c r="D33" s="51" t="s">
        <v>27</v>
      </c>
      <c r="E33" s="39" t="s">
        <v>28</v>
      </c>
      <c r="F33" s="24">
        <v>8</v>
      </c>
      <c r="G33" s="24">
        <f t="shared" si="0"/>
        <v>1200</v>
      </c>
      <c r="H33" s="24"/>
      <c r="I33" s="24"/>
    </row>
    <row r="34" ht="30" customHeight="1" spans="1:9">
      <c r="A34" s="24">
        <v>32</v>
      </c>
      <c r="B34" s="24" t="s">
        <v>25</v>
      </c>
      <c r="C34" s="24" t="s">
        <v>201</v>
      </c>
      <c r="D34" s="51" t="s">
        <v>98</v>
      </c>
      <c r="E34" s="51" t="s">
        <v>202</v>
      </c>
      <c r="F34" s="24">
        <v>19.68</v>
      </c>
      <c r="G34" s="24">
        <f t="shared" si="0"/>
        <v>2952</v>
      </c>
      <c r="H34" s="24"/>
      <c r="I34" s="24"/>
    </row>
    <row r="35" ht="30" customHeight="1" spans="1:9">
      <c r="A35" s="24">
        <v>33</v>
      </c>
      <c r="B35" s="24" t="s">
        <v>25</v>
      </c>
      <c r="C35" s="24" t="s">
        <v>203</v>
      </c>
      <c r="D35" s="51" t="s">
        <v>118</v>
      </c>
      <c r="E35" s="39" t="s">
        <v>204</v>
      </c>
      <c r="F35" s="24">
        <v>12.6</v>
      </c>
      <c r="G35" s="24">
        <f t="shared" si="0"/>
        <v>1890</v>
      </c>
      <c r="H35" s="24"/>
      <c r="I35" s="24"/>
    </row>
    <row r="36" ht="30" customHeight="1" spans="1:9">
      <c r="A36" s="24">
        <v>34</v>
      </c>
      <c r="B36" s="24" t="s">
        <v>25</v>
      </c>
      <c r="C36" s="24" t="s">
        <v>184</v>
      </c>
      <c r="D36" s="51" t="s">
        <v>67</v>
      </c>
      <c r="E36" s="39" t="s">
        <v>205</v>
      </c>
      <c r="F36" s="24">
        <v>13.9</v>
      </c>
      <c r="G36" s="24">
        <f t="shared" si="0"/>
        <v>2085</v>
      </c>
      <c r="H36" s="24"/>
      <c r="I36" s="24"/>
    </row>
    <row r="37" ht="30" customHeight="1" spans="1:9">
      <c r="A37" s="24">
        <v>35</v>
      </c>
      <c r="B37" s="24" t="s">
        <v>25</v>
      </c>
      <c r="C37" s="24" t="s">
        <v>206</v>
      </c>
      <c r="D37" s="51" t="s">
        <v>133</v>
      </c>
      <c r="E37" s="39" t="s">
        <v>28</v>
      </c>
      <c r="F37" s="24">
        <v>9.7</v>
      </c>
      <c r="G37" s="24">
        <f t="shared" si="0"/>
        <v>1455</v>
      </c>
      <c r="H37" s="24"/>
      <c r="I37" s="24"/>
    </row>
    <row r="38" ht="30" customHeight="1" spans="1:9">
      <c r="A38" s="24">
        <v>36</v>
      </c>
      <c r="B38" s="24" t="s">
        <v>25</v>
      </c>
      <c r="C38" s="24" t="s">
        <v>207</v>
      </c>
      <c r="D38" s="52" t="s">
        <v>208</v>
      </c>
      <c r="E38" s="26" t="s">
        <v>83</v>
      </c>
      <c r="F38" s="24">
        <v>16.1</v>
      </c>
      <c r="G38" s="24">
        <f t="shared" si="0"/>
        <v>2415</v>
      </c>
      <c r="H38" s="24"/>
      <c r="I38" s="24"/>
    </row>
    <row r="39" ht="30" customHeight="1" spans="1:9">
      <c r="A39" s="24">
        <v>37</v>
      </c>
      <c r="B39" s="24" t="s">
        <v>25</v>
      </c>
      <c r="C39" s="24" t="s">
        <v>209</v>
      </c>
      <c r="D39" s="51" t="s">
        <v>38</v>
      </c>
      <c r="E39" s="39" t="s">
        <v>195</v>
      </c>
      <c r="F39" s="24">
        <v>17.95</v>
      </c>
      <c r="G39" s="24">
        <f t="shared" si="0"/>
        <v>2692.5</v>
      </c>
      <c r="H39" s="24"/>
      <c r="I39" s="24"/>
    </row>
    <row r="40" ht="30" customHeight="1" spans="1:9">
      <c r="A40" s="24">
        <v>38</v>
      </c>
      <c r="B40" s="24" t="s">
        <v>25</v>
      </c>
      <c r="C40" s="24" t="s">
        <v>210</v>
      </c>
      <c r="D40" s="51" t="s">
        <v>194</v>
      </c>
      <c r="E40" s="39" t="s">
        <v>28</v>
      </c>
      <c r="F40" s="24">
        <v>15.6</v>
      </c>
      <c r="G40" s="24">
        <f t="shared" si="0"/>
        <v>2340</v>
      </c>
      <c r="H40" s="24"/>
      <c r="I40" s="24"/>
    </row>
    <row r="41" ht="30" customHeight="1" spans="1:9">
      <c r="A41" s="24">
        <v>39</v>
      </c>
      <c r="B41" s="24" t="s">
        <v>25</v>
      </c>
      <c r="C41" s="24" t="s">
        <v>211</v>
      </c>
      <c r="D41" s="51" t="s">
        <v>70</v>
      </c>
      <c r="E41" s="39" t="s">
        <v>89</v>
      </c>
      <c r="F41" s="24">
        <v>6.85</v>
      </c>
      <c r="G41" s="24">
        <f t="shared" si="0"/>
        <v>1027.5</v>
      </c>
      <c r="H41" s="24"/>
      <c r="I41" s="24"/>
    </row>
    <row r="42" ht="30" customHeight="1" spans="1:9">
      <c r="A42" s="24">
        <v>40</v>
      </c>
      <c r="B42" s="24" t="s">
        <v>25</v>
      </c>
      <c r="C42" s="24" t="s">
        <v>212</v>
      </c>
      <c r="D42" s="51" t="s">
        <v>27</v>
      </c>
      <c r="E42" s="39" t="s">
        <v>13</v>
      </c>
      <c r="F42" s="24">
        <v>21.1</v>
      </c>
      <c r="G42" s="24">
        <f t="shared" si="0"/>
        <v>3165</v>
      </c>
      <c r="H42" s="24"/>
      <c r="I42" s="24"/>
    </row>
    <row r="43" ht="30" customHeight="1" spans="1:9">
      <c r="A43" s="24">
        <v>41</v>
      </c>
      <c r="B43" s="24" t="s">
        <v>25</v>
      </c>
      <c r="C43" s="24" t="s">
        <v>213</v>
      </c>
      <c r="D43" s="51" t="s">
        <v>164</v>
      </c>
      <c r="E43" s="39" t="s">
        <v>28</v>
      </c>
      <c r="F43" s="24">
        <v>9</v>
      </c>
      <c r="G43" s="24">
        <f t="shared" si="0"/>
        <v>1350</v>
      </c>
      <c r="H43" s="24"/>
      <c r="I43" s="24"/>
    </row>
    <row r="44" ht="30" customHeight="1" spans="1:9">
      <c r="A44" s="24">
        <v>42</v>
      </c>
      <c r="B44" s="24" t="s">
        <v>25</v>
      </c>
      <c r="C44" s="24" t="s">
        <v>214</v>
      </c>
      <c r="D44" s="51" t="s">
        <v>102</v>
      </c>
      <c r="E44" s="39" t="s">
        <v>89</v>
      </c>
      <c r="F44" s="24">
        <v>16.5</v>
      </c>
      <c r="G44" s="24">
        <f t="shared" si="0"/>
        <v>2475</v>
      </c>
      <c r="H44" s="24"/>
      <c r="I44" s="24"/>
    </row>
    <row r="45" ht="30" customHeight="1" spans="1:9">
      <c r="A45" s="24">
        <v>43</v>
      </c>
      <c r="B45" s="24" t="s">
        <v>36</v>
      </c>
      <c r="C45" s="24" t="s">
        <v>215</v>
      </c>
      <c r="D45" s="24" t="s">
        <v>216</v>
      </c>
      <c r="E45" s="24" t="s">
        <v>217</v>
      </c>
      <c r="F45" s="24">
        <v>10.3</v>
      </c>
      <c r="G45" s="24">
        <f t="shared" si="0"/>
        <v>1545</v>
      </c>
      <c r="H45" s="24"/>
      <c r="I45" s="24"/>
    </row>
    <row r="46" ht="30" customHeight="1" spans="1:9">
      <c r="A46" s="24">
        <v>44</v>
      </c>
      <c r="B46" s="24" t="s">
        <v>36</v>
      </c>
      <c r="C46" s="24" t="s">
        <v>145</v>
      </c>
      <c r="D46" s="24" t="s">
        <v>27</v>
      </c>
      <c r="E46" s="24" t="s">
        <v>146</v>
      </c>
      <c r="F46" s="24">
        <v>6.76</v>
      </c>
      <c r="G46" s="24">
        <f t="shared" si="0"/>
        <v>1014</v>
      </c>
      <c r="H46" s="24"/>
      <c r="I46" s="24"/>
    </row>
    <row r="47" ht="30" customHeight="1" spans="1:9">
      <c r="A47" s="24">
        <v>45</v>
      </c>
      <c r="B47" s="24" t="s">
        <v>36</v>
      </c>
      <c r="C47" s="24" t="s">
        <v>88</v>
      </c>
      <c r="D47" s="24" t="s">
        <v>12</v>
      </c>
      <c r="E47" s="24" t="s">
        <v>89</v>
      </c>
      <c r="F47" s="24">
        <v>22.53</v>
      </c>
      <c r="G47" s="24">
        <f t="shared" si="0"/>
        <v>3379.5</v>
      </c>
      <c r="H47" s="24"/>
      <c r="I47" s="24"/>
    </row>
    <row r="48" ht="30" customHeight="1" spans="1:9">
      <c r="A48" s="24">
        <v>46</v>
      </c>
      <c r="B48" s="24" t="s">
        <v>36</v>
      </c>
      <c r="C48" s="24" t="s">
        <v>90</v>
      </c>
      <c r="D48" s="24" t="s">
        <v>15</v>
      </c>
      <c r="E48" s="24" t="s">
        <v>91</v>
      </c>
      <c r="F48" s="24">
        <v>2.83</v>
      </c>
      <c r="G48" s="24">
        <f t="shared" si="0"/>
        <v>424.5</v>
      </c>
      <c r="H48" s="24"/>
      <c r="I48" s="24"/>
    </row>
    <row r="49" ht="30" customHeight="1" spans="1:9">
      <c r="A49" s="24">
        <v>47</v>
      </c>
      <c r="B49" s="24" t="s">
        <v>36</v>
      </c>
      <c r="C49" s="24" t="s">
        <v>218</v>
      </c>
      <c r="D49" s="24" t="s">
        <v>70</v>
      </c>
      <c r="E49" s="24" t="s">
        <v>28</v>
      </c>
      <c r="F49" s="24">
        <v>13.6</v>
      </c>
      <c r="G49" s="24">
        <f t="shared" si="0"/>
        <v>2040</v>
      </c>
      <c r="H49" s="24"/>
      <c r="I49" s="24"/>
    </row>
    <row r="50" ht="30" customHeight="1" spans="1:9">
      <c r="A50" s="24">
        <v>48</v>
      </c>
      <c r="B50" s="24" t="s">
        <v>36</v>
      </c>
      <c r="C50" s="24" t="s">
        <v>40</v>
      </c>
      <c r="D50" s="24" t="s">
        <v>41</v>
      </c>
      <c r="E50" s="24" t="s">
        <v>42</v>
      </c>
      <c r="F50" s="24">
        <v>5.27</v>
      </c>
      <c r="G50" s="24">
        <f t="shared" si="0"/>
        <v>790.5</v>
      </c>
      <c r="H50" s="24"/>
      <c r="I50" s="24"/>
    </row>
    <row r="51" ht="30" customHeight="1" spans="1:9">
      <c r="A51" s="24">
        <v>49</v>
      </c>
      <c r="B51" s="24" t="s">
        <v>36</v>
      </c>
      <c r="C51" s="24" t="s">
        <v>147</v>
      </c>
      <c r="D51" s="24" t="s">
        <v>70</v>
      </c>
      <c r="E51" s="24" t="s">
        <v>94</v>
      </c>
      <c r="F51" s="24">
        <v>16</v>
      </c>
      <c r="G51" s="24">
        <f t="shared" si="0"/>
        <v>2400</v>
      </c>
      <c r="H51" s="24"/>
      <c r="I51" s="24"/>
    </row>
    <row r="52" ht="30" customHeight="1" spans="1:9">
      <c r="A52" s="24">
        <v>50</v>
      </c>
      <c r="B52" s="24" t="s">
        <v>36</v>
      </c>
      <c r="C52" s="24" t="s">
        <v>92</v>
      </c>
      <c r="D52" s="24" t="s">
        <v>49</v>
      </c>
      <c r="E52" s="24" t="s">
        <v>65</v>
      </c>
      <c r="F52" s="24">
        <v>11.99</v>
      </c>
      <c r="G52" s="24">
        <f t="shared" si="0"/>
        <v>1798.5</v>
      </c>
      <c r="H52" s="24"/>
      <c r="I52" s="24"/>
    </row>
    <row r="53" ht="30" customHeight="1" spans="1:9">
      <c r="A53" s="24">
        <v>51</v>
      </c>
      <c r="B53" s="24" t="s">
        <v>36</v>
      </c>
      <c r="C53" s="24" t="s">
        <v>55</v>
      </c>
      <c r="D53" s="24" t="s">
        <v>56</v>
      </c>
      <c r="E53" s="24" t="s">
        <v>28</v>
      </c>
      <c r="F53" s="24">
        <v>6.86</v>
      </c>
      <c r="G53" s="24">
        <f t="shared" si="0"/>
        <v>1029</v>
      </c>
      <c r="H53" s="24"/>
      <c r="I53" s="24"/>
    </row>
    <row r="54" ht="30" customHeight="1" spans="1:9">
      <c r="A54" s="24">
        <v>52</v>
      </c>
      <c r="B54" s="24" t="s">
        <v>36</v>
      </c>
      <c r="C54" s="53" t="s">
        <v>100</v>
      </c>
      <c r="D54" s="53" t="s">
        <v>34</v>
      </c>
      <c r="E54" s="53" t="s">
        <v>18</v>
      </c>
      <c r="F54" s="53">
        <v>11.74</v>
      </c>
      <c r="G54" s="24">
        <f t="shared" si="0"/>
        <v>1761</v>
      </c>
      <c r="H54" s="24"/>
      <c r="I54" s="24"/>
    </row>
    <row r="55" ht="30" customHeight="1" spans="1:9">
      <c r="A55" s="24">
        <v>53</v>
      </c>
      <c r="B55" s="24" t="s">
        <v>36</v>
      </c>
      <c r="C55" s="53" t="s">
        <v>219</v>
      </c>
      <c r="D55" s="53" t="s">
        <v>27</v>
      </c>
      <c r="E55" s="53" t="s">
        <v>187</v>
      </c>
      <c r="F55" s="53">
        <v>10.86</v>
      </c>
      <c r="G55" s="24">
        <f t="shared" si="0"/>
        <v>1629</v>
      </c>
      <c r="H55" s="24"/>
      <c r="I55" s="24"/>
    </row>
    <row r="56" ht="30" customHeight="1" spans="1:9">
      <c r="A56" s="24">
        <v>54</v>
      </c>
      <c r="B56" s="24" t="s">
        <v>36</v>
      </c>
      <c r="C56" s="53" t="s">
        <v>220</v>
      </c>
      <c r="D56" s="53" t="s">
        <v>221</v>
      </c>
      <c r="E56" s="53" t="s">
        <v>222</v>
      </c>
      <c r="F56" s="53">
        <v>22.2</v>
      </c>
      <c r="G56" s="24">
        <f t="shared" si="0"/>
        <v>3330</v>
      </c>
      <c r="H56" s="24"/>
      <c r="I56" s="24"/>
    </row>
    <row r="57" ht="30" customHeight="1" spans="1:9">
      <c r="A57" s="24">
        <v>55</v>
      </c>
      <c r="B57" s="54" t="s">
        <v>47</v>
      </c>
      <c r="C57" s="54" t="s">
        <v>223</v>
      </c>
      <c r="D57" s="54" t="s">
        <v>224</v>
      </c>
      <c r="E57" s="39" t="s">
        <v>225</v>
      </c>
      <c r="F57" s="54">
        <v>30</v>
      </c>
      <c r="G57" s="24">
        <f t="shared" si="0"/>
        <v>4500</v>
      </c>
      <c r="H57" s="24"/>
      <c r="I57" s="24"/>
    </row>
    <row r="58" ht="30" customHeight="1" spans="1:9">
      <c r="A58" s="24">
        <v>56</v>
      </c>
      <c r="B58" s="24" t="s">
        <v>47</v>
      </c>
      <c r="C58" s="24" t="s">
        <v>104</v>
      </c>
      <c r="D58" s="24" t="s">
        <v>38</v>
      </c>
      <c r="E58" s="24" t="s">
        <v>105</v>
      </c>
      <c r="F58" s="24">
        <v>16.2</v>
      </c>
      <c r="G58" s="24">
        <f t="shared" si="0"/>
        <v>2430</v>
      </c>
      <c r="H58" s="24"/>
      <c r="I58" s="24"/>
    </row>
    <row r="59" ht="30" customHeight="1" spans="1:9">
      <c r="A59" s="24">
        <v>57</v>
      </c>
      <c r="B59" s="24" t="s">
        <v>47</v>
      </c>
      <c r="C59" s="24" t="s">
        <v>106</v>
      </c>
      <c r="D59" s="24" t="s">
        <v>98</v>
      </c>
      <c r="E59" s="24" t="s">
        <v>94</v>
      </c>
      <c r="F59" s="24">
        <v>5.8</v>
      </c>
      <c r="G59" s="24">
        <f t="shared" si="0"/>
        <v>870</v>
      </c>
      <c r="H59" s="24"/>
      <c r="I59" s="24"/>
    </row>
    <row r="60" ht="30" customHeight="1" spans="1:9">
      <c r="A60" s="24">
        <v>58</v>
      </c>
      <c r="B60" s="24" t="s">
        <v>47</v>
      </c>
      <c r="C60" s="24" t="s">
        <v>226</v>
      </c>
      <c r="D60" s="24" t="s">
        <v>118</v>
      </c>
      <c r="E60" s="24" t="s">
        <v>227</v>
      </c>
      <c r="F60" s="24">
        <v>10.7</v>
      </c>
      <c r="G60" s="24">
        <f t="shared" si="0"/>
        <v>1605</v>
      </c>
      <c r="H60" s="24"/>
      <c r="I60" s="24"/>
    </row>
    <row r="61" ht="30" customHeight="1" spans="1:9">
      <c r="A61" s="24">
        <v>59</v>
      </c>
      <c r="B61" s="24" t="s">
        <v>47</v>
      </c>
      <c r="C61" s="24" t="s">
        <v>228</v>
      </c>
      <c r="D61" s="24" t="s">
        <v>229</v>
      </c>
      <c r="E61" s="39" t="s">
        <v>71</v>
      </c>
      <c r="F61" s="24">
        <v>13.9</v>
      </c>
      <c r="G61" s="24">
        <f t="shared" si="0"/>
        <v>2085</v>
      </c>
      <c r="H61" s="24"/>
      <c r="I61" s="24"/>
    </row>
    <row r="62" ht="30" customHeight="1" spans="1:9">
      <c r="A62" s="24">
        <v>60</v>
      </c>
      <c r="B62" s="24" t="s">
        <v>47</v>
      </c>
      <c r="C62" s="24" t="s">
        <v>113</v>
      </c>
      <c r="D62" s="24" t="s">
        <v>64</v>
      </c>
      <c r="E62" s="24" t="s">
        <v>114</v>
      </c>
      <c r="F62" s="24">
        <v>35.4</v>
      </c>
      <c r="G62" s="24">
        <f t="shared" si="0"/>
        <v>5310</v>
      </c>
      <c r="H62" s="24"/>
      <c r="I62" s="24"/>
    </row>
    <row r="63" ht="30" customHeight="1" spans="1:9">
      <c r="A63" s="24">
        <v>61</v>
      </c>
      <c r="B63" s="24" t="s">
        <v>47</v>
      </c>
      <c r="C63" s="24" t="s">
        <v>110</v>
      </c>
      <c r="D63" s="24" t="s">
        <v>111</v>
      </c>
      <c r="E63" s="24" t="s">
        <v>112</v>
      </c>
      <c r="F63" s="24">
        <v>8</v>
      </c>
      <c r="G63" s="24">
        <f t="shared" si="0"/>
        <v>1200</v>
      </c>
      <c r="H63" s="24"/>
      <c r="I63" s="24"/>
    </row>
    <row r="64" ht="30" customHeight="1" spans="1:9">
      <c r="A64" s="24">
        <v>62</v>
      </c>
      <c r="B64" s="24" t="s">
        <v>47</v>
      </c>
      <c r="C64" s="24" t="s">
        <v>230</v>
      </c>
      <c r="D64" s="24" t="s">
        <v>41</v>
      </c>
      <c r="E64" s="24" t="s">
        <v>231</v>
      </c>
      <c r="F64" s="24">
        <v>31.7</v>
      </c>
      <c r="G64" s="24">
        <f t="shared" si="0"/>
        <v>4755</v>
      </c>
      <c r="H64" s="24"/>
      <c r="I64" s="24"/>
    </row>
    <row r="65" ht="30" customHeight="1" spans="1:9">
      <c r="A65" s="24">
        <v>63</v>
      </c>
      <c r="B65" s="24" t="s">
        <v>47</v>
      </c>
      <c r="C65" s="24" t="s">
        <v>115</v>
      </c>
      <c r="D65" s="24" t="s">
        <v>116</v>
      </c>
      <c r="E65" s="39" t="s">
        <v>18</v>
      </c>
      <c r="F65" s="24">
        <v>18</v>
      </c>
      <c r="G65" s="24">
        <f t="shared" si="0"/>
        <v>2700</v>
      </c>
      <c r="H65" s="24"/>
      <c r="I65" s="24"/>
    </row>
    <row r="66" ht="30" customHeight="1" spans="1:9">
      <c r="A66" s="24">
        <v>64</v>
      </c>
      <c r="B66" s="24" t="s">
        <v>47</v>
      </c>
      <c r="C66" s="24" t="s">
        <v>117</v>
      </c>
      <c r="D66" s="24" t="s">
        <v>118</v>
      </c>
      <c r="E66" s="24" t="s">
        <v>119</v>
      </c>
      <c r="F66" s="24">
        <v>8</v>
      </c>
      <c r="G66" s="24">
        <f t="shared" si="0"/>
        <v>1200</v>
      </c>
      <c r="H66" s="24"/>
      <c r="I66" s="24"/>
    </row>
    <row r="67" ht="30" customHeight="1" spans="1:9">
      <c r="A67" s="24">
        <v>65</v>
      </c>
      <c r="B67" s="24" t="s">
        <v>47</v>
      </c>
      <c r="C67" s="24" t="s">
        <v>48</v>
      </c>
      <c r="D67" s="24" t="s">
        <v>49</v>
      </c>
      <c r="E67" s="24" t="s">
        <v>50</v>
      </c>
      <c r="F67" s="24">
        <v>10</v>
      </c>
      <c r="G67" s="24">
        <f t="shared" ref="G67:G104" si="1">F67*150</f>
        <v>1500</v>
      </c>
      <c r="H67" s="24"/>
      <c r="I67" s="24"/>
    </row>
    <row r="68" ht="30" customHeight="1" spans="1:9">
      <c r="A68" s="24">
        <v>66</v>
      </c>
      <c r="B68" s="24" t="s">
        <v>47</v>
      </c>
      <c r="C68" s="53" t="s">
        <v>232</v>
      </c>
      <c r="D68" s="53" t="s">
        <v>53</v>
      </c>
      <c r="E68" s="53" t="s">
        <v>54</v>
      </c>
      <c r="F68" s="53">
        <v>22.3</v>
      </c>
      <c r="G68" s="24">
        <f t="shared" si="1"/>
        <v>3345</v>
      </c>
      <c r="H68" s="24"/>
      <c r="I68" s="24"/>
    </row>
    <row r="69" ht="30" customHeight="1" spans="1:9">
      <c r="A69" s="24">
        <v>67</v>
      </c>
      <c r="B69" s="24" t="s">
        <v>126</v>
      </c>
      <c r="C69" s="24" t="s">
        <v>139</v>
      </c>
      <c r="D69" s="51" t="s">
        <v>56</v>
      </c>
      <c r="E69" s="39" t="s">
        <v>94</v>
      </c>
      <c r="F69" s="24">
        <v>6.3</v>
      </c>
      <c r="G69" s="24">
        <f t="shared" si="1"/>
        <v>945</v>
      </c>
      <c r="H69" s="24"/>
      <c r="I69" s="24"/>
    </row>
    <row r="70" ht="30" customHeight="1" spans="1:9">
      <c r="A70" s="24">
        <v>68</v>
      </c>
      <c r="B70" s="24" t="s">
        <v>126</v>
      </c>
      <c r="C70" s="24" t="s">
        <v>153</v>
      </c>
      <c r="D70" s="51" t="s">
        <v>20</v>
      </c>
      <c r="E70" s="39" t="s">
        <v>154</v>
      </c>
      <c r="F70" s="24">
        <v>20</v>
      </c>
      <c r="G70" s="24">
        <f t="shared" si="1"/>
        <v>3000</v>
      </c>
      <c r="H70" s="24"/>
      <c r="I70" s="24"/>
    </row>
    <row r="71" ht="30" customHeight="1" spans="1:9">
      <c r="A71" s="24">
        <v>69</v>
      </c>
      <c r="B71" s="24" t="s">
        <v>126</v>
      </c>
      <c r="C71" s="24" t="s">
        <v>155</v>
      </c>
      <c r="D71" s="51" t="s">
        <v>49</v>
      </c>
      <c r="E71" s="39" t="s">
        <v>105</v>
      </c>
      <c r="F71" s="24">
        <v>7.5</v>
      </c>
      <c r="G71" s="24">
        <f t="shared" si="1"/>
        <v>1125</v>
      </c>
      <c r="H71" s="24"/>
      <c r="I71" s="24"/>
    </row>
    <row r="72" ht="30" customHeight="1" spans="1:9">
      <c r="A72" s="24">
        <v>70</v>
      </c>
      <c r="B72" s="24" t="s">
        <v>126</v>
      </c>
      <c r="C72" s="24" t="s">
        <v>137</v>
      </c>
      <c r="D72" s="51" t="s">
        <v>38</v>
      </c>
      <c r="E72" s="39" t="s">
        <v>138</v>
      </c>
      <c r="F72" s="24">
        <v>12.14</v>
      </c>
      <c r="G72" s="24">
        <f t="shared" si="1"/>
        <v>1821</v>
      </c>
      <c r="H72" s="24"/>
      <c r="I72" s="24"/>
    </row>
    <row r="73" ht="30" customHeight="1" spans="1:9">
      <c r="A73" s="24">
        <v>71</v>
      </c>
      <c r="B73" s="24" t="s">
        <v>126</v>
      </c>
      <c r="C73" s="24" t="s">
        <v>233</v>
      </c>
      <c r="D73" s="51" t="s">
        <v>38</v>
      </c>
      <c r="E73" s="39" t="s">
        <v>32</v>
      </c>
      <c r="F73" s="24">
        <v>2.2</v>
      </c>
      <c r="G73" s="24">
        <f t="shared" si="1"/>
        <v>330</v>
      </c>
      <c r="H73" s="24"/>
      <c r="I73" s="24"/>
    </row>
    <row r="74" ht="30" customHeight="1" spans="1:9">
      <c r="A74" s="24">
        <v>72</v>
      </c>
      <c r="B74" s="24" t="s">
        <v>126</v>
      </c>
      <c r="C74" s="24" t="s">
        <v>81</v>
      </c>
      <c r="D74" s="51" t="s">
        <v>116</v>
      </c>
      <c r="E74" s="39" t="s">
        <v>94</v>
      </c>
      <c r="F74" s="24">
        <v>17.4</v>
      </c>
      <c r="G74" s="24">
        <f t="shared" si="1"/>
        <v>2610</v>
      </c>
      <c r="H74" s="24"/>
      <c r="I74" s="24"/>
    </row>
    <row r="75" ht="30" customHeight="1" spans="1:9">
      <c r="A75" s="24">
        <v>73</v>
      </c>
      <c r="B75" s="24" t="s">
        <v>122</v>
      </c>
      <c r="C75" s="24" t="s">
        <v>156</v>
      </c>
      <c r="D75" s="24" t="s">
        <v>64</v>
      </c>
      <c r="E75" s="39" t="s">
        <v>157</v>
      </c>
      <c r="F75" s="24">
        <v>16.2</v>
      </c>
      <c r="G75" s="24">
        <f t="shared" si="1"/>
        <v>2430</v>
      </c>
      <c r="H75" s="24"/>
      <c r="I75" s="24"/>
    </row>
    <row r="76" ht="30" customHeight="1" spans="1:9">
      <c r="A76" s="24">
        <v>74</v>
      </c>
      <c r="B76" s="24" t="s">
        <v>122</v>
      </c>
      <c r="C76" s="24" t="s">
        <v>130</v>
      </c>
      <c r="D76" s="24" t="s">
        <v>27</v>
      </c>
      <c r="E76" s="39" t="s">
        <v>234</v>
      </c>
      <c r="F76" s="24">
        <v>6.2</v>
      </c>
      <c r="G76" s="24">
        <f t="shared" si="1"/>
        <v>930</v>
      </c>
      <c r="H76" s="24"/>
      <c r="I76" s="24"/>
    </row>
    <row r="77" ht="30" customHeight="1" spans="1:9">
      <c r="A77" s="24">
        <v>75</v>
      </c>
      <c r="B77" s="24" t="s">
        <v>122</v>
      </c>
      <c r="C77" s="24" t="s">
        <v>132</v>
      </c>
      <c r="D77" s="24" t="s">
        <v>133</v>
      </c>
      <c r="E77" s="39" t="s">
        <v>134</v>
      </c>
      <c r="F77" s="24">
        <v>18.5</v>
      </c>
      <c r="G77" s="24">
        <f t="shared" si="1"/>
        <v>2775</v>
      </c>
      <c r="H77" s="24"/>
      <c r="I77" s="24"/>
    </row>
    <row r="78" ht="30" customHeight="1" spans="1:9">
      <c r="A78" s="24">
        <v>76</v>
      </c>
      <c r="B78" s="24" t="s">
        <v>122</v>
      </c>
      <c r="C78" s="24" t="s">
        <v>235</v>
      </c>
      <c r="D78" s="24" t="s">
        <v>27</v>
      </c>
      <c r="E78" s="39" t="s">
        <v>28</v>
      </c>
      <c r="F78" s="24">
        <v>11.7</v>
      </c>
      <c r="G78" s="24">
        <f t="shared" si="1"/>
        <v>1755</v>
      </c>
      <c r="H78" s="24"/>
      <c r="I78" s="24"/>
    </row>
    <row r="79" ht="30" customHeight="1" spans="1:9">
      <c r="A79" s="24">
        <v>77</v>
      </c>
      <c r="B79" s="24" t="s">
        <v>126</v>
      </c>
      <c r="C79" s="24" t="s">
        <v>236</v>
      </c>
      <c r="D79" s="24" t="s">
        <v>64</v>
      </c>
      <c r="E79" s="39" t="s">
        <v>202</v>
      </c>
      <c r="F79" s="24">
        <v>8.48</v>
      </c>
      <c r="G79" s="24">
        <f t="shared" si="1"/>
        <v>1272</v>
      </c>
      <c r="H79" s="24"/>
      <c r="I79" s="24"/>
    </row>
    <row r="80" ht="30" customHeight="1" spans="1:9">
      <c r="A80" s="24">
        <v>78</v>
      </c>
      <c r="B80" s="24" t="s">
        <v>122</v>
      </c>
      <c r="C80" s="24" t="s">
        <v>237</v>
      </c>
      <c r="D80" s="51" t="s">
        <v>70</v>
      </c>
      <c r="E80" s="55" t="s">
        <v>238</v>
      </c>
      <c r="F80" s="24">
        <v>11.2</v>
      </c>
      <c r="G80" s="24">
        <f t="shared" si="1"/>
        <v>1680</v>
      </c>
      <c r="H80" s="24"/>
      <c r="I80" s="24"/>
    </row>
    <row r="81" ht="30" customHeight="1" spans="1:9">
      <c r="A81" s="24">
        <v>79</v>
      </c>
      <c r="B81" s="24" t="s">
        <v>122</v>
      </c>
      <c r="C81" s="24" t="s">
        <v>239</v>
      </c>
      <c r="D81" s="24" t="s">
        <v>136</v>
      </c>
      <c r="E81" s="56" t="s">
        <v>105</v>
      </c>
      <c r="F81" s="24">
        <v>25.4</v>
      </c>
      <c r="G81" s="24">
        <f t="shared" si="1"/>
        <v>3810</v>
      </c>
      <c r="H81" s="24"/>
      <c r="I81" s="24"/>
    </row>
    <row r="82" ht="30" customHeight="1" spans="1:9">
      <c r="A82" s="24">
        <v>80</v>
      </c>
      <c r="B82" s="24" t="s">
        <v>126</v>
      </c>
      <c r="C82" s="24" t="s">
        <v>240</v>
      </c>
      <c r="D82" s="24" t="s">
        <v>136</v>
      </c>
      <c r="E82" s="24" t="s">
        <v>157</v>
      </c>
      <c r="F82" s="24">
        <v>45</v>
      </c>
      <c r="G82" s="24">
        <f t="shared" si="1"/>
        <v>6750</v>
      </c>
      <c r="H82" s="24"/>
      <c r="I82" s="24"/>
    </row>
    <row r="83" ht="30" customHeight="1" spans="1:9">
      <c r="A83" s="24">
        <v>81</v>
      </c>
      <c r="B83" s="24" t="s">
        <v>126</v>
      </c>
      <c r="C83" s="24" t="s">
        <v>127</v>
      </c>
      <c r="D83" s="51" t="s">
        <v>31</v>
      </c>
      <c r="E83" s="39" t="s">
        <v>28</v>
      </c>
      <c r="F83" s="24">
        <v>6.9</v>
      </c>
      <c r="G83" s="24">
        <f t="shared" si="1"/>
        <v>1035</v>
      </c>
      <c r="H83" s="24"/>
      <c r="I83" s="24"/>
    </row>
    <row r="84" ht="30" customHeight="1" spans="1:9">
      <c r="A84" s="24">
        <v>82</v>
      </c>
      <c r="B84" s="24" t="s">
        <v>126</v>
      </c>
      <c r="C84" s="24" t="s">
        <v>241</v>
      </c>
      <c r="D84" s="24" t="s">
        <v>38</v>
      </c>
      <c r="E84" s="39" t="s">
        <v>242</v>
      </c>
      <c r="F84" s="24">
        <v>12.4</v>
      </c>
      <c r="G84" s="24">
        <f t="shared" si="1"/>
        <v>1860</v>
      </c>
      <c r="H84" s="24"/>
      <c r="I84" s="24"/>
    </row>
    <row r="85" ht="30" customHeight="1" spans="1:9">
      <c r="A85" s="24">
        <v>83</v>
      </c>
      <c r="B85" s="24" t="s">
        <v>126</v>
      </c>
      <c r="C85" s="24" t="s">
        <v>243</v>
      </c>
      <c r="D85" s="51" t="s">
        <v>244</v>
      </c>
      <c r="E85" s="39" t="s">
        <v>24</v>
      </c>
      <c r="F85" s="24">
        <v>6.9</v>
      </c>
      <c r="G85" s="24">
        <f t="shared" si="1"/>
        <v>1035</v>
      </c>
      <c r="H85" s="24"/>
      <c r="I85" s="24"/>
    </row>
    <row r="86" ht="30" customHeight="1" spans="1:9">
      <c r="A86" s="24">
        <v>84</v>
      </c>
      <c r="B86" s="24" t="s">
        <v>126</v>
      </c>
      <c r="C86" s="24" t="s">
        <v>245</v>
      </c>
      <c r="D86" s="51" t="s">
        <v>27</v>
      </c>
      <c r="E86" s="39" t="s">
        <v>246</v>
      </c>
      <c r="F86" s="24">
        <v>12</v>
      </c>
      <c r="G86" s="24">
        <f t="shared" si="1"/>
        <v>1800</v>
      </c>
      <c r="H86" s="24"/>
      <c r="I86" s="24"/>
    </row>
    <row r="87" ht="30" customHeight="1" spans="1:9">
      <c r="A87" s="24">
        <v>85</v>
      </c>
      <c r="B87" s="24" t="s">
        <v>126</v>
      </c>
      <c r="C87" s="24" t="s">
        <v>152</v>
      </c>
      <c r="D87" s="24" t="s">
        <v>12</v>
      </c>
      <c r="E87" s="24" t="s">
        <v>39</v>
      </c>
      <c r="F87" s="24">
        <v>12.96</v>
      </c>
      <c r="G87" s="24">
        <f t="shared" si="1"/>
        <v>1944</v>
      </c>
      <c r="H87" s="24"/>
      <c r="I87" s="24"/>
    </row>
    <row r="88" ht="30" customHeight="1" spans="1:9">
      <c r="A88" s="24">
        <v>86</v>
      </c>
      <c r="B88" s="24" t="s">
        <v>126</v>
      </c>
      <c r="C88" s="24" t="s">
        <v>247</v>
      </c>
      <c r="D88" s="51" t="s">
        <v>49</v>
      </c>
      <c r="E88" s="39" t="s">
        <v>83</v>
      </c>
      <c r="F88" s="24">
        <v>18.2</v>
      </c>
      <c r="G88" s="24">
        <f t="shared" si="1"/>
        <v>2730</v>
      </c>
      <c r="H88" s="24"/>
      <c r="I88" s="24"/>
    </row>
    <row r="89" ht="30" customHeight="1" spans="1:9">
      <c r="A89" s="24">
        <v>87</v>
      </c>
      <c r="B89" s="24" t="s">
        <v>126</v>
      </c>
      <c r="C89" s="24" t="s">
        <v>151</v>
      </c>
      <c r="D89" s="51" t="s">
        <v>41</v>
      </c>
      <c r="E89" s="39" t="s">
        <v>16</v>
      </c>
      <c r="F89" s="24">
        <v>42.8</v>
      </c>
      <c r="G89" s="24">
        <f t="shared" si="1"/>
        <v>6420</v>
      </c>
      <c r="H89" s="24"/>
      <c r="I89" s="24"/>
    </row>
    <row r="90" ht="30" customHeight="1" spans="1:9">
      <c r="A90" s="24">
        <v>88</v>
      </c>
      <c r="B90" s="24" t="s">
        <v>122</v>
      </c>
      <c r="C90" s="24" t="s">
        <v>248</v>
      </c>
      <c r="D90" s="51" t="s">
        <v>38</v>
      </c>
      <c r="E90" s="39" t="s">
        <v>249</v>
      </c>
      <c r="F90" s="24">
        <v>20.1</v>
      </c>
      <c r="G90" s="24">
        <f t="shared" si="1"/>
        <v>3015</v>
      </c>
      <c r="H90" s="24"/>
      <c r="I90" s="24"/>
    </row>
    <row r="91" ht="30" customHeight="1" spans="1:9">
      <c r="A91" s="24">
        <v>89</v>
      </c>
      <c r="B91" s="24" t="s">
        <v>122</v>
      </c>
      <c r="C91" s="24" t="s">
        <v>250</v>
      </c>
      <c r="D91" s="24" t="s">
        <v>136</v>
      </c>
      <c r="E91" s="39" t="s">
        <v>202</v>
      </c>
      <c r="F91" s="24">
        <v>5.9</v>
      </c>
      <c r="G91" s="24">
        <f t="shared" si="1"/>
        <v>885</v>
      </c>
      <c r="H91" s="24"/>
      <c r="I91" s="24"/>
    </row>
    <row r="92" ht="30" customHeight="1" spans="1:9">
      <c r="A92" s="24">
        <v>90</v>
      </c>
      <c r="B92" s="24" t="s">
        <v>122</v>
      </c>
      <c r="C92" s="57" t="s">
        <v>135</v>
      </c>
      <c r="D92" s="57" t="s">
        <v>136</v>
      </c>
      <c r="E92" s="39" t="s">
        <v>24</v>
      </c>
      <c r="F92" s="57">
        <v>17.3</v>
      </c>
      <c r="G92" s="24">
        <f t="shared" si="1"/>
        <v>2595</v>
      </c>
      <c r="H92" s="24"/>
      <c r="I92" s="24"/>
    </row>
    <row r="93" ht="30" customHeight="1" spans="1:9">
      <c r="A93" s="24">
        <v>91</v>
      </c>
      <c r="B93" s="57" t="s">
        <v>126</v>
      </c>
      <c r="C93" s="58" t="s">
        <v>128</v>
      </c>
      <c r="D93" s="51" t="s">
        <v>12</v>
      </c>
      <c r="E93" s="39" t="s">
        <v>129</v>
      </c>
      <c r="F93" s="58">
        <v>19.8</v>
      </c>
      <c r="G93" s="24">
        <f t="shared" si="1"/>
        <v>2970</v>
      </c>
      <c r="H93" s="24"/>
      <c r="I93" s="24"/>
    </row>
    <row r="94" ht="30" customHeight="1" spans="1:9">
      <c r="A94" s="24">
        <v>92</v>
      </c>
      <c r="B94" s="58" t="s">
        <v>140</v>
      </c>
      <c r="C94" s="58" t="s">
        <v>251</v>
      </c>
      <c r="D94" s="51" t="s">
        <v>64</v>
      </c>
      <c r="E94" s="39" t="s">
        <v>252</v>
      </c>
      <c r="F94" s="58">
        <v>2.3</v>
      </c>
      <c r="G94" s="24">
        <f t="shared" si="1"/>
        <v>345</v>
      </c>
      <c r="H94" s="24"/>
      <c r="I94" s="24"/>
    </row>
    <row r="95" ht="30" customHeight="1" spans="1:9">
      <c r="A95" s="24">
        <v>93</v>
      </c>
      <c r="B95" s="58" t="s">
        <v>140</v>
      </c>
      <c r="C95" s="58" t="s">
        <v>253</v>
      </c>
      <c r="D95" s="51" t="s">
        <v>172</v>
      </c>
      <c r="E95" s="39" t="s">
        <v>32</v>
      </c>
      <c r="F95" s="58">
        <v>7.43</v>
      </c>
      <c r="G95" s="24">
        <f t="shared" si="1"/>
        <v>1114.5</v>
      </c>
      <c r="H95" s="24"/>
      <c r="I95" s="24"/>
    </row>
    <row r="96" ht="30" customHeight="1" spans="1:9">
      <c r="A96" s="24">
        <v>94</v>
      </c>
      <c r="B96" s="58" t="s">
        <v>140</v>
      </c>
      <c r="C96" s="58" t="s">
        <v>254</v>
      </c>
      <c r="D96" s="51" t="s">
        <v>31</v>
      </c>
      <c r="E96" s="39" t="s">
        <v>39</v>
      </c>
      <c r="F96" s="58">
        <v>6</v>
      </c>
      <c r="G96" s="24">
        <f t="shared" si="1"/>
        <v>900</v>
      </c>
      <c r="H96" s="24"/>
      <c r="I96" s="24"/>
    </row>
    <row r="97" ht="30" customHeight="1" spans="1:9">
      <c r="A97" s="24">
        <v>95</v>
      </c>
      <c r="B97" s="58" t="s">
        <v>140</v>
      </c>
      <c r="C97" s="58" t="s">
        <v>223</v>
      </c>
      <c r="D97" s="52" t="s">
        <v>64</v>
      </c>
      <c r="E97" s="39" t="s">
        <v>255</v>
      </c>
      <c r="F97" s="58">
        <v>10.4</v>
      </c>
      <c r="G97" s="24">
        <f t="shared" si="1"/>
        <v>1560</v>
      </c>
      <c r="H97" s="24"/>
      <c r="I97" s="24"/>
    </row>
    <row r="98" ht="30" customHeight="1" spans="1:9">
      <c r="A98" s="24">
        <v>96</v>
      </c>
      <c r="B98" s="58" t="s">
        <v>140</v>
      </c>
      <c r="C98" s="58" t="s">
        <v>256</v>
      </c>
      <c r="D98" s="51" t="s">
        <v>20</v>
      </c>
      <c r="E98" s="39" t="s">
        <v>257</v>
      </c>
      <c r="F98" s="58">
        <v>7.37</v>
      </c>
      <c r="G98" s="24">
        <f t="shared" si="1"/>
        <v>1105.5</v>
      </c>
      <c r="H98" s="24"/>
      <c r="I98" s="24"/>
    </row>
    <row r="99" ht="30" customHeight="1" spans="1:9">
      <c r="A99" s="24">
        <v>97</v>
      </c>
      <c r="B99" s="58" t="s">
        <v>140</v>
      </c>
      <c r="C99" s="58" t="s">
        <v>141</v>
      </c>
      <c r="D99" s="51" t="s">
        <v>20</v>
      </c>
      <c r="E99" s="39" t="s">
        <v>16</v>
      </c>
      <c r="F99" s="58">
        <v>9.42</v>
      </c>
      <c r="G99" s="24">
        <f t="shared" si="1"/>
        <v>1413</v>
      </c>
      <c r="H99" s="24"/>
      <c r="I99" s="24"/>
    </row>
    <row r="100" ht="30" customHeight="1" spans="1:9">
      <c r="A100" s="24">
        <v>98</v>
      </c>
      <c r="B100" s="58" t="s">
        <v>140</v>
      </c>
      <c r="C100" s="58" t="s">
        <v>258</v>
      </c>
      <c r="D100" s="51" t="s">
        <v>56</v>
      </c>
      <c r="E100" s="39" t="s">
        <v>28</v>
      </c>
      <c r="F100" s="58">
        <v>1.98</v>
      </c>
      <c r="G100" s="24">
        <f t="shared" si="1"/>
        <v>297</v>
      </c>
      <c r="H100" s="24"/>
      <c r="I100" s="24"/>
    </row>
    <row r="101" ht="30" customHeight="1" spans="1:9">
      <c r="A101" s="24">
        <v>99</v>
      </c>
      <c r="B101" s="58" t="s">
        <v>140</v>
      </c>
      <c r="C101" s="58" t="s">
        <v>240</v>
      </c>
      <c r="D101" s="58" t="s">
        <v>12</v>
      </c>
      <c r="E101" s="58" t="s">
        <v>105</v>
      </c>
      <c r="F101" s="58">
        <v>49.4</v>
      </c>
      <c r="G101" s="24">
        <f t="shared" si="1"/>
        <v>7410</v>
      </c>
      <c r="H101" s="24"/>
      <c r="I101" s="24"/>
    </row>
    <row r="102" ht="30" customHeight="1" spans="1:9">
      <c r="A102" s="24">
        <v>100</v>
      </c>
      <c r="B102" s="58" t="s">
        <v>140</v>
      </c>
      <c r="C102" s="58" t="s">
        <v>259</v>
      </c>
      <c r="D102" s="51" t="s">
        <v>116</v>
      </c>
      <c r="E102" s="39" t="s">
        <v>157</v>
      </c>
      <c r="F102" s="58">
        <v>2.85</v>
      </c>
      <c r="G102" s="24">
        <f t="shared" si="1"/>
        <v>427.5</v>
      </c>
      <c r="H102" s="24"/>
      <c r="I102" s="24"/>
    </row>
    <row r="103" ht="30" customHeight="1" spans="1:9">
      <c r="A103" s="24">
        <v>101</v>
      </c>
      <c r="B103" s="58" t="s">
        <v>140</v>
      </c>
      <c r="C103" s="58" t="s">
        <v>260</v>
      </c>
      <c r="D103" s="51" t="s">
        <v>136</v>
      </c>
      <c r="E103" s="39" t="s">
        <v>39</v>
      </c>
      <c r="F103" s="58">
        <v>7.35</v>
      </c>
      <c r="G103" s="24">
        <f t="shared" si="1"/>
        <v>1102.5</v>
      </c>
      <c r="H103" s="24"/>
      <c r="I103" s="24"/>
    </row>
    <row r="104" ht="30" customHeight="1" spans="1:9">
      <c r="A104" s="24">
        <v>102</v>
      </c>
      <c r="B104" s="58" t="s">
        <v>140</v>
      </c>
      <c r="C104" s="58" t="s">
        <v>11</v>
      </c>
      <c r="D104" s="51" t="s">
        <v>20</v>
      </c>
      <c r="E104" s="39" t="s">
        <v>261</v>
      </c>
      <c r="F104" s="58">
        <v>16</v>
      </c>
      <c r="G104" s="24">
        <f t="shared" si="1"/>
        <v>2400</v>
      </c>
      <c r="H104" s="24"/>
      <c r="I104" s="24"/>
    </row>
    <row r="105" spans="4:7">
      <c r="D105" s="46" t="s">
        <v>57</v>
      </c>
      <c r="E105" s="46" t="s">
        <v>58</v>
      </c>
      <c r="F105" s="46">
        <f>SUM(F3:F104)</f>
        <v>1471.76</v>
      </c>
      <c r="G105" s="46">
        <f>SUM(G3:G104)</f>
        <v>220764</v>
      </c>
    </row>
  </sheetData>
  <mergeCells count="1">
    <mergeCell ref="A1:I1"/>
  </mergeCells>
  <pageMargins left="0.75" right="0.75" top="0.629166666666667" bottom="0.629166666666667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workbookViewId="0">
      <selection activeCell="K13" sqref="K13"/>
    </sheetView>
  </sheetViews>
  <sheetFormatPr defaultColWidth="9" defaultRowHeight="13.5"/>
  <cols>
    <col min="1" max="1" width="6.875" style="29" customWidth="1"/>
    <col min="2" max="2" width="9.375" style="29" customWidth="1"/>
    <col min="3" max="3" width="9" style="29"/>
    <col min="4" max="4" width="24.875" style="29" customWidth="1"/>
    <col min="5" max="5" width="28.875" style="29" customWidth="1"/>
    <col min="6" max="6" width="16.25" style="29" customWidth="1"/>
    <col min="7" max="7" width="10.5" style="29" customWidth="1"/>
    <col min="8" max="8" width="14.125" style="29" customWidth="1"/>
    <col min="9" max="9" width="8.25" style="29" customWidth="1"/>
    <col min="10" max="16382" width="9" style="29"/>
  </cols>
  <sheetData>
    <row r="1" ht="30" customHeight="1" spans="1:9">
      <c r="A1" s="2" t="s">
        <v>262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60</v>
      </c>
      <c r="G2" s="3" t="s">
        <v>7</v>
      </c>
      <c r="H2" s="3" t="s">
        <v>8</v>
      </c>
      <c r="I2" s="3" t="s">
        <v>9</v>
      </c>
    </row>
    <row r="3" s="29" customFormat="1" ht="30" customHeight="1" spans="1:9">
      <c r="A3" s="5">
        <v>1</v>
      </c>
      <c r="B3" s="5" t="s">
        <v>10</v>
      </c>
      <c r="C3" s="5" t="s">
        <v>69</v>
      </c>
      <c r="D3" s="42" t="s">
        <v>70</v>
      </c>
      <c r="E3" s="42" t="s">
        <v>71</v>
      </c>
      <c r="F3" s="5">
        <v>3.7</v>
      </c>
      <c r="G3" s="5">
        <f t="shared" ref="G3:G66" si="0">F3*500</f>
        <v>1850</v>
      </c>
      <c r="H3" s="5"/>
      <c r="I3" s="5"/>
    </row>
    <row r="4" s="29" customFormat="1" ht="30" customHeight="1" spans="1:9">
      <c r="A4" s="5">
        <v>2</v>
      </c>
      <c r="B4" s="5" t="s">
        <v>10</v>
      </c>
      <c r="C4" s="5" t="s">
        <v>72</v>
      </c>
      <c r="D4" s="6" t="s">
        <v>27</v>
      </c>
      <c r="E4" s="6" t="s">
        <v>73</v>
      </c>
      <c r="F4" s="5">
        <v>6.3</v>
      </c>
      <c r="G4" s="5">
        <f t="shared" si="0"/>
        <v>3150</v>
      </c>
      <c r="H4" s="5"/>
      <c r="I4" s="5"/>
    </row>
    <row r="5" s="29" customFormat="1" ht="30" customHeight="1" spans="1:9">
      <c r="A5" s="5">
        <v>3</v>
      </c>
      <c r="B5" s="5" t="s">
        <v>10</v>
      </c>
      <c r="C5" s="5" t="s">
        <v>263</v>
      </c>
      <c r="D5" s="42" t="s">
        <v>15</v>
      </c>
      <c r="E5" s="6" t="s">
        <v>264</v>
      </c>
      <c r="F5" s="5">
        <v>5.2</v>
      </c>
      <c r="G5" s="5">
        <f t="shared" si="0"/>
        <v>2600</v>
      </c>
      <c r="H5" s="5"/>
      <c r="I5" s="5"/>
    </row>
    <row r="6" s="29" customFormat="1" ht="30" customHeight="1" spans="1:9">
      <c r="A6" s="5">
        <v>4</v>
      </c>
      <c r="B6" s="5" t="s">
        <v>10</v>
      </c>
      <c r="C6" s="5" t="s">
        <v>74</v>
      </c>
      <c r="D6" s="6" t="s">
        <v>49</v>
      </c>
      <c r="E6" s="20" t="s">
        <v>71</v>
      </c>
      <c r="F6" s="5">
        <v>1.1</v>
      </c>
      <c r="G6" s="5">
        <f t="shared" si="0"/>
        <v>550</v>
      </c>
      <c r="H6" s="5"/>
      <c r="I6" s="5"/>
    </row>
    <row r="7" s="29" customFormat="1" ht="30" customHeight="1" spans="1:9">
      <c r="A7" s="5">
        <v>5</v>
      </c>
      <c r="B7" s="5" t="s">
        <v>10</v>
      </c>
      <c r="C7" s="25" t="s">
        <v>265</v>
      </c>
      <c r="D7" s="42" t="s">
        <v>67</v>
      </c>
      <c r="E7" s="6" t="s">
        <v>24</v>
      </c>
      <c r="F7" s="25">
        <v>14.4</v>
      </c>
      <c r="G7" s="5">
        <f t="shared" si="0"/>
        <v>7200</v>
      </c>
      <c r="H7" s="32"/>
      <c r="I7" s="5"/>
    </row>
    <row r="8" s="29" customFormat="1" ht="30" customHeight="1" spans="1:9">
      <c r="A8" s="5">
        <v>6</v>
      </c>
      <c r="B8" s="5" t="s">
        <v>10</v>
      </c>
      <c r="C8" s="25" t="s">
        <v>266</v>
      </c>
      <c r="D8" s="6" t="s">
        <v>166</v>
      </c>
      <c r="E8" s="6" t="s">
        <v>94</v>
      </c>
      <c r="F8" s="25">
        <v>13.4</v>
      </c>
      <c r="G8" s="5">
        <f t="shared" si="0"/>
        <v>6700</v>
      </c>
      <c r="H8" s="32"/>
      <c r="I8" s="5"/>
    </row>
    <row r="9" s="29" customFormat="1" ht="30" customHeight="1" spans="1:9">
      <c r="A9" s="5">
        <v>7</v>
      </c>
      <c r="B9" s="5" t="s">
        <v>10</v>
      </c>
      <c r="C9" s="25" t="s">
        <v>267</v>
      </c>
      <c r="D9" s="42" t="s">
        <v>12</v>
      </c>
      <c r="E9" s="6" t="s">
        <v>268</v>
      </c>
      <c r="F9" s="25">
        <v>4.7</v>
      </c>
      <c r="G9" s="5">
        <f t="shared" si="0"/>
        <v>2350</v>
      </c>
      <c r="H9" s="32"/>
      <c r="I9" s="5"/>
    </row>
    <row r="10" s="29" customFormat="1" ht="30" customHeight="1" spans="1:9">
      <c r="A10" s="5">
        <v>8</v>
      </c>
      <c r="B10" s="5" t="s">
        <v>29</v>
      </c>
      <c r="C10" s="5" t="s">
        <v>30</v>
      </c>
      <c r="D10" s="42" t="s">
        <v>31</v>
      </c>
      <c r="E10" s="6" t="s">
        <v>32</v>
      </c>
      <c r="F10" s="5">
        <v>8.04</v>
      </c>
      <c r="G10" s="5">
        <f t="shared" si="0"/>
        <v>4020</v>
      </c>
      <c r="H10" s="5"/>
      <c r="I10" s="5"/>
    </row>
    <row r="11" s="29" customFormat="1" ht="30" customHeight="1" spans="1:9">
      <c r="A11" s="5">
        <v>9</v>
      </c>
      <c r="B11" s="5" t="s">
        <v>29</v>
      </c>
      <c r="C11" s="5" t="s">
        <v>163</v>
      </c>
      <c r="D11" s="6" t="s">
        <v>164</v>
      </c>
      <c r="E11" s="6" t="s">
        <v>18</v>
      </c>
      <c r="F11" s="5">
        <v>2.6</v>
      </c>
      <c r="G11" s="5">
        <f t="shared" si="0"/>
        <v>1300</v>
      </c>
      <c r="H11" s="5"/>
      <c r="I11" s="5"/>
    </row>
    <row r="12" s="29" customFormat="1" ht="30" customHeight="1" spans="1:9">
      <c r="A12" s="5">
        <v>10</v>
      </c>
      <c r="B12" s="5" t="s">
        <v>29</v>
      </c>
      <c r="C12" s="5" t="s">
        <v>78</v>
      </c>
      <c r="D12" s="42" t="s">
        <v>79</v>
      </c>
      <c r="E12" s="43" t="s">
        <v>80</v>
      </c>
      <c r="F12" s="5">
        <v>5.2</v>
      </c>
      <c r="G12" s="5">
        <f t="shared" si="0"/>
        <v>2600</v>
      </c>
      <c r="H12" s="5"/>
      <c r="I12" s="5"/>
    </row>
    <row r="13" s="29" customFormat="1" ht="30" customHeight="1" spans="1:9">
      <c r="A13" s="5">
        <v>11</v>
      </c>
      <c r="B13" s="5" t="s">
        <v>29</v>
      </c>
      <c r="C13" s="5" t="s">
        <v>93</v>
      </c>
      <c r="D13" s="6" t="s">
        <v>70</v>
      </c>
      <c r="E13" s="6" t="s">
        <v>105</v>
      </c>
      <c r="F13" s="5">
        <v>5.41</v>
      </c>
      <c r="G13" s="5">
        <f t="shared" si="0"/>
        <v>2705</v>
      </c>
      <c r="H13" s="5"/>
      <c r="I13" s="5"/>
    </row>
    <row r="14" s="29" customFormat="1" ht="30" customHeight="1" spans="1:9">
      <c r="A14" s="5">
        <v>12</v>
      </c>
      <c r="B14" s="5" t="s">
        <v>29</v>
      </c>
      <c r="C14" s="5" t="s">
        <v>269</v>
      </c>
      <c r="D14" s="42" t="s">
        <v>20</v>
      </c>
      <c r="E14" s="6" t="s">
        <v>270</v>
      </c>
      <c r="F14" s="5">
        <v>2.54</v>
      </c>
      <c r="G14" s="5">
        <f t="shared" si="0"/>
        <v>1270</v>
      </c>
      <c r="H14" s="5"/>
      <c r="I14" s="5"/>
    </row>
    <row r="15" s="29" customFormat="1" ht="30" customHeight="1" spans="1:9">
      <c r="A15" s="5">
        <v>13</v>
      </c>
      <c r="B15" s="5" t="s">
        <v>29</v>
      </c>
      <c r="C15" s="5" t="s">
        <v>168</v>
      </c>
      <c r="D15" s="6" t="s">
        <v>166</v>
      </c>
      <c r="E15" s="6" t="s">
        <v>169</v>
      </c>
      <c r="F15" s="5">
        <v>12.88</v>
      </c>
      <c r="G15" s="5">
        <f t="shared" si="0"/>
        <v>6440</v>
      </c>
      <c r="H15" s="5"/>
      <c r="I15" s="5"/>
    </row>
    <row r="16" s="29" customFormat="1" ht="30" customHeight="1" spans="1:9">
      <c r="A16" s="5">
        <v>14</v>
      </c>
      <c r="B16" s="5" t="s">
        <v>29</v>
      </c>
      <c r="C16" s="5" t="s">
        <v>271</v>
      </c>
      <c r="D16" s="42" t="s">
        <v>20</v>
      </c>
      <c r="E16" s="6" t="s">
        <v>28</v>
      </c>
      <c r="F16" s="5">
        <v>4</v>
      </c>
      <c r="G16" s="5">
        <f t="shared" si="0"/>
        <v>2000</v>
      </c>
      <c r="H16" s="5"/>
      <c r="I16" s="5"/>
    </row>
    <row r="17" s="29" customFormat="1" ht="30" customHeight="1" spans="1:9">
      <c r="A17" s="5">
        <v>15</v>
      </c>
      <c r="B17" s="5" t="s">
        <v>29</v>
      </c>
      <c r="C17" s="5" t="s">
        <v>272</v>
      </c>
      <c r="D17" s="6" t="s">
        <v>20</v>
      </c>
      <c r="E17" s="6" t="s">
        <v>270</v>
      </c>
      <c r="F17" s="5">
        <v>14.62</v>
      </c>
      <c r="G17" s="5">
        <f t="shared" si="0"/>
        <v>7310</v>
      </c>
      <c r="H17" s="5"/>
      <c r="I17" s="5"/>
    </row>
    <row r="18" s="29" customFormat="1" ht="30" customHeight="1" spans="1:9">
      <c r="A18" s="5">
        <v>16</v>
      </c>
      <c r="B18" s="5" t="s">
        <v>29</v>
      </c>
      <c r="C18" s="5" t="s">
        <v>75</v>
      </c>
      <c r="D18" s="42" t="s">
        <v>76</v>
      </c>
      <c r="E18" s="5" t="s">
        <v>77</v>
      </c>
      <c r="F18" s="5">
        <v>10.9</v>
      </c>
      <c r="G18" s="5">
        <f t="shared" si="0"/>
        <v>5450</v>
      </c>
      <c r="H18" s="5"/>
      <c r="I18" s="5"/>
    </row>
    <row r="19" s="29" customFormat="1" ht="30" customHeight="1" spans="1:9">
      <c r="A19" s="5">
        <v>17</v>
      </c>
      <c r="B19" s="5" t="s">
        <v>29</v>
      </c>
      <c r="C19" s="5" t="s">
        <v>273</v>
      </c>
      <c r="D19" s="6" t="s">
        <v>15</v>
      </c>
      <c r="E19" s="6" t="s">
        <v>65</v>
      </c>
      <c r="F19" s="5">
        <v>15</v>
      </c>
      <c r="G19" s="5">
        <f t="shared" si="0"/>
        <v>7500</v>
      </c>
      <c r="H19" s="5"/>
      <c r="I19" s="5"/>
    </row>
    <row r="20" s="29" customFormat="1" ht="30" customHeight="1" spans="1:9">
      <c r="A20" s="5">
        <v>18</v>
      </c>
      <c r="B20" s="5" t="s">
        <v>29</v>
      </c>
      <c r="C20" s="5" t="s">
        <v>33</v>
      </c>
      <c r="D20" s="42" t="s">
        <v>34</v>
      </c>
      <c r="E20" s="5" t="s">
        <v>35</v>
      </c>
      <c r="F20" s="5">
        <v>12.1</v>
      </c>
      <c r="G20" s="5">
        <f t="shared" si="0"/>
        <v>6050</v>
      </c>
      <c r="H20" s="5"/>
      <c r="I20" s="5"/>
    </row>
    <row r="21" s="29" customFormat="1" ht="29" customHeight="1" spans="1:9">
      <c r="A21" s="5">
        <v>19</v>
      </c>
      <c r="B21" s="5" t="s">
        <v>25</v>
      </c>
      <c r="C21" s="5" t="s">
        <v>274</v>
      </c>
      <c r="D21" s="6" t="s">
        <v>275</v>
      </c>
      <c r="E21" s="6" t="s">
        <v>44</v>
      </c>
      <c r="F21" s="5">
        <v>14</v>
      </c>
      <c r="G21" s="5">
        <f t="shared" si="0"/>
        <v>7000</v>
      </c>
      <c r="H21" s="5"/>
      <c r="I21" s="5"/>
    </row>
    <row r="22" s="29" customFormat="1" ht="30" customHeight="1" spans="1:9">
      <c r="A22" s="5">
        <v>20</v>
      </c>
      <c r="B22" s="5" t="s">
        <v>25</v>
      </c>
      <c r="C22" s="5" t="s">
        <v>198</v>
      </c>
      <c r="D22" s="42" t="s">
        <v>20</v>
      </c>
      <c r="E22" s="6" t="s">
        <v>199</v>
      </c>
      <c r="F22" s="5">
        <v>6.93</v>
      </c>
      <c r="G22" s="5">
        <f t="shared" si="0"/>
        <v>3465</v>
      </c>
      <c r="H22" s="5"/>
      <c r="I22" s="5"/>
    </row>
    <row r="23" s="29" customFormat="1" ht="30" customHeight="1" spans="1:9">
      <c r="A23" s="5">
        <v>21</v>
      </c>
      <c r="B23" s="5" t="s">
        <v>25</v>
      </c>
      <c r="C23" s="5" t="s">
        <v>175</v>
      </c>
      <c r="D23" s="6" t="s">
        <v>49</v>
      </c>
      <c r="E23" s="6" t="s">
        <v>28</v>
      </c>
      <c r="F23" s="5">
        <v>13</v>
      </c>
      <c r="G23" s="5">
        <f t="shared" si="0"/>
        <v>6500</v>
      </c>
      <c r="H23" s="5"/>
      <c r="I23" s="5"/>
    </row>
    <row r="24" s="29" customFormat="1" ht="30" customHeight="1" spans="1:9">
      <c r="A24" s="5">
        <v>22</v>
      </c>
      <c r="B24" s="5" t="s">
        <v>25</v>
      </c>
      <c r="C24" s="5" t="s">
        <v>176</v>
      </c>
      <c r="D24" s="42" t="s">
        <v>15</v>
      </c>
      <c r="E24" s="6" t="s">
        <v>177</v>
      </c>
      <c r="F24" s="5">
        <v>8.09</v>
      </c>
      <c r="G24" s="5">
        <f t="shared" si="0"/>
        <v>4045</v>
      </c>
      <c r="H24" s="5"/>
      <c r="I24" s="5"/>
    </row>
    <row r="25" s="29" customFormat="1" ht="30" customHeight="1" spans="1:9">
      <c r="A25" s="5">
        <v>23</v>
      </c>
      <c r="B25" s="5" t="s">
        <v>25</v>
      </c>
      <c r="C25" s="5" t="s">
        <v>182</v>
      </c>
      <c r="D25" s="6" t="s">
        <v>23</v>
      </c>
      <c r="E25" s="6" t="s">
        <v>183</v>
      </c>
      <c r="F25" s="5">
        <v>8.81</v>
      </c>
      <c r="G25" s="5">
        <f t="shared" si="0"/>
        <v>4405</v>
      </c>
      <c r="H25" s="5"/>
      <c r="I25" s="5"/>
    </row>
    <row r="26" s="29" customFormat="1" ht="30" customHeight="1" spans="1:9">
      <c r="A26" s="5">
        <v>24</v>
      </c>
      <c r="B26" s="5" t="s">
        <v>25</v>
      </c>
      <c r="C26" s="5" t="s">
        <v>196</v>
      </c>
      <c r="D26" s="42" t="s">
        <v>56</v>
      </c>
      <c r="E26" s="6" t="s">
        <v>197</v>
      </c>
      <c r="F26" s="5">
        <v>19.17</v>
      </c>
      <c r="G26" s="5">
        <f t="shared" si="0"/>
        <v>9585</v>
      </c>
      <c r="H26" s="5"/>
      <c r="I26" s="5"/>
    </row>
    <row r="27" s="29" customFormat="1" ht="30" customHeight="1" spans="1:9">
      <c r="A27" s="5">
        <v>25</v>
      </c>
      <c r="B27" s="5" t="s">
        <v>25</v>
      </c>
      <c r="C27" s="5" t="s">
        <v>276</v>
      </c>
      <c r="D27" s="6" t="s">
        <v>172</v>
      </c>
      <c r="E27" s="6" t="s">
        <v>119</v>
      </c>
      <c r="F27" s="5">
        <v>18</v>
      </c>
      <c r="G27" s="5">
        <f t="shared" si="0"/>
        <v>9000</v>
      </c>
      <c r="H27" s="5"/>
      <c r="I27" s="5"/>
    </row>
    <row r="28" s="29" customFormat="1" ht="30" customHeight="1" spans="1:9">
      <c r="A28" s="5">
        <v>26</v>
      </c>
      <c r="B28" s="5" t="s">
        <v>25</v>
      </c>
      <c r="C28" s="5" t="s">
        <v>193</v>
      </c>
      <c r="D28" s="42" t="s">
        <v>194</v>
      </c>
      <c r="E28" s="5" t="s">
        <v>195</v>
      </c>
      <c r="F28" s="5">
        <v>12.2</v>
      </c>
      <c r="G28" s="5">
        <f t="shared" si="0"/>
        <v>6100</v>
      </c>
      <c r="H28" s="5"/>
      <c r="I28" s="5"/>
    </row>
    <row r="29" s="29" customFormat="1" ht="30" customHeight="1" spans="1:9">
      <c r="A29" s="5">
        <v>27</v>
      </c>
      <c r="B29" s="5" t="s">
        <v>25</v>
      </c>
      <c r="C29" s="5" t="s">
        <v>192</v>
      </c>
      <c r="D29" s="6" t="s">
        <v>49</v>
      </c>
      <c r="E29" s="20" t="s">
        <v>83</v>
      </c>
      <c r="F29" s="5">
        <v>6.6</v>
      </c>
      <c r="G29" s="5">
        <f t="shared" si="0"/>
        <v>3300</v>
      </c>
      <c r="H29" s="5"/>
      <c r="I29" s="5"/>
    </row>
    <row r="30" s="29" customFormat="1" ht="30" customHeight="1" spans="1:9">
      <c r="A30" s="5">
        <v>28</v>
      </c>
      <c r="B30" s="5" t="s">
        <v>25</v>
      </c>
      <c r="C30" s="37" t="s">
        <v>200</v>
      </c>
      <c r="D30" s="42" t="s">
        <v>27</v>
      </c>
      <c r="E30" s="6" t="s">
        <v>28</v>
      </c>
      <c r="F30" s="5">
        <v>1</v>
      </c>
      <c r="G30" s="5">
        <f t="shared" si="0"/>
        <v>500</v>
      </c>
      <c r="H30" s="5"/>
      <c r="I30" s="5"/>
    </row>
    <row r="31" s="29" customFormat="1" ht="30" customHeight="1" spans="1:9">
      <c r="A31" s="5">
        <v>29</v>
      </c>
      <c r="B31" s="5" t="s">
        <v>25</v>
      </c>
      <c r="C31" s="5" t="s">
        <v>180</v>
      </c>
      <c r="D31" s="6" t="s">
        <v>20</v>
      </c>
      <c r="E31" s="6" t="s">
        <v>181</v>
      </c>
      <c r="F31" s="5">
        <v>7.71</v>
      </c>
      <c r="G31" s="5">
        <f t="shared" si="0"/>
        <v>3855</v>
      </c>
      <c r="H31" s="5"/>
      <c r="I31" s="5"/>
    </row>
    <row r="32" s="29" customFormat="1" ht="30" customHeight="1" spans="1:9">
      <c r="A32" s="5">
        <v>30</v>
      </c>
      <c r="B32" s="5" t="s">
        <v>25</v>
      </c>
      <c r="C32" s="5" t="s">
        <v>277</v>
      </c>
      <c r="D32" s="42" t="s">
        <v>98</v>
      </c>
      <c r="E32" s="6" t="s">
        <v>65</v>
      </c>
      <c r="F32" s="5">
        <v>11.8</v>
      </c>
      <c r="G32" s="5">
        <f t="shared" si="0"/>
        <v>5900</v>
      </c>
      <c r="H32" s="5"/>
      <c r="I32" s="5"/>
    </row>
    <row r="33" s="29" customFormat="1" ht="30" customHeight="1" spans="1:9">
      <c r="A33" s="5">
        <v>31</v>
      </c>
      <c r="B33" s="5" t="s">
        <v>25</v>
      </c>
      <c r="C33" s="5" t="s">
        <v>201</v>
      </c>
      <c r="D33" s="6" t="s">
        <v>98</v>
      </c>
      <c r="E33" s="37" t="s">
        <v>202</v>
      </c>
      <c r="F33" s="5">
        <v>3.6</v>
      </c>
      <c r="G33" s="5">
        <f t="shared" si="0"/>
        <v>1800</v>
      </c>
      <c r="H33" s="5"/>
      <c r="I33" s="5"/>
    </row>
    <row r="34" s="29" customFormat="1" ht="30" customHeight="1" spans="1:9">
      <c r="A34" s="5">
        <v>32</v>
      </c>
      <c r="B34" s="5" t="s">
        <v>25</v>
      </c>
      <c r="C34" s="5" t="s">
        <v>278</v>
      </c>
      <c r="D34" s="42" t="s">
        <v>41</v>
      </c>
      <c r="E34" s="5" t="s">
        <v>279</v>
      </c>
      <c r="F34" s="5">
        <v>3.54</v>
      </c>
      <c r="G34" s="5">
        <f t="shared" si="0"/>
        <v>1770</v>
      </c>
      <c r="H34" s="5"/>
      <c r="I34" s="5"/>
    </row>
    <row r="35" s="29" customFormat="1" ht="30" customHeight="1" spans="1:9">
      <c r="A35" s="5">
        <v>33</v>
      </c>
      <c r="B35" s="5" t="s">
        <v>25</v>
      </c>
      <c r="C35" s="5" t="s">
        <v>280</v>
      </c>
      <c r="D35" s="6" t="s">
        <v>15</v>
      </c>
      <c r="E35" s="6" t="s">
        <v>39</v>
      </c>
      <c r="F35" s="5">
        <v>1</v>
      </c>
      <c r="G35" s="5">
        <f t="shared" si="0"/>
        <v>500</v>
      </c>
      <c r="H35" s="5"/>
      <c r="I35" s="5"/>
    </row>
    <row r="36" s="29" customFormat="1" ht="30" customHeight="1" spans="1:9">
      <c r="A36" s="5">
        <v>34</v>
      </c>
      <c r="B36" s="5" t="s">
        <v>25</v>
      </c>
      <c r="C36" s="5" t="s">
        <v>206</v>
      </c>
      <c r="D36" s="42" t="s">
        <v>133</v>
      </c>
      <c r="E36" s="6" t="s">
        <v>28</v>
      </c>
      <c r="F36" s="5">
        <v>5.49</v>
      </c>
      <c r="G36" s="5">
        <f t="shared" si="0"/>
        <v>2745</v>
      </c>
      <c r="H36" s="5"/>
      <c r="I36" s="5"/>
    </row>
    <row r="37" s="29" customFormat="1" ht="30" customHeight="1" spans="1:9">
      <c r="A37" s="5">
        <v>35</v>
      </c>
      <c r="B37" s="5" t="s">
        <v>25</v>
      </c>
      <c r="C37" s="5" t="s">
        <v>189</v>
      </c>
      <c r="D37" s="6" t="s">
        <v>190</v>
      </c>
      <c r="E37" s="6" t="s">
        <v>191</v>
      </c>
      <c r="F37" s="5">
        <v>14.1</v>
      </c>
      <c r="G37" s="5">
        <f t="shared" si="0"/>
        <v>7050</v>
      </c>
      <c r="H37" s="5"/>
      <c r="I37" s="5"/>
    </row>
    <row r="38" s="29" customFormat="1" ht="30" customHeight="1" spans="1:9">
      <c r="A38" s="5">
        <v>36</v>
      </c>
      <c r="B38" s="5" t="s">
        <v>25</v>
      </c>
      <c r="C38" s="5" t="s">
        <v>281</v>
      </c>
      <c r="D38" s="42" t="s">
        <v>38</v>
      </c>
      <c r="E38" s="6" t="s">
        <v>105</v>
      </c>
      <c r="F38" s="5">
        <v>23.49</v>
      </c>
      <c r="G38" s="5">
        <f t="shared" si="0"/>
        <v>11745</v>
      </c>
      <c r="H38" s="5"/>
      <c r="I38" s="5"/>
    </row>
    <row r="39" s="29" customFormat="1" ht="30" customHeight="1" spans="1:9">
      <c r="A39" s="5">
        <v>37</v>
      </c>
      <c r="B39" s="5" t="s">
        <v>25</v>
      </c>
      <c r="C39" s="5" t="s">
        <v>211</v>
      </c>
      <c r="D39" s="6" t="s">
        <v>70</v>
      </c>
      <c r="E39" s="6" t="s">
        <v>89</v>
      </c>
      <c r="F39" s="5">
        <v>7.1</v>
      </c>
      <c r="G39" s="5">
        <f t="shared" si="0"/>
        <v>3550</v>
      </c>
      <c r="H39" s="5"/>
      <c r="I39" s="5"/>
    </row>
    <row r="40" s="29" customFormat="1" ht="30" customHeight="1" spans="1:9">
      <c r="A40" s="5">
        <v>38</v>
      </c>
      <c r="B40" s="5" t="s">
        <v>25</v>
      </c>
      <c r="C40" s="5" t="s">
        <v>282</v>
      </c>
      <c r="D40" s="42" t="s">
        <v>15</v>
      </c>
      <c r="E40" s="6" t="s">
        <v>65</v>
      </c>
      <c r="F40" s="5">
        <v>5</v>
      </c>
      <c r="G40" s="5">
        <f t="shared" si="0"/>
        <v>2500</v>
      </c>
      <c r="H40" s="5"/>
      <c r="I40" s="5"/>
    </row>
    <row r="41" s="29" customFormat="1" ht="30" customHeight="1" spans="1:9">
      <c r="A41" s="5">
        <v>39</v>
      </c>
      <c r="B41" s="5" t="s">
        <v>25</v>
      </c>
      <c r="C41" s="5" t="s">
        <v>213</v>
      </c>
      <c r="D41" s="6" t="s">
        <v>164</v>
      </c>
      <c r="E41" s="6" t="s">
        <v>28</v>
      </c>
      <c r="F41" s="5">
        <v>2.5</v>
      </c>
      <c r="G41" s="5">
        <f t="shared" si="0"/>
        <v>1250</v>
      </c>
      <c r="H41" s="5"/>
      <c r="I41" s="5"/>
    </row>
    <row r="42" s="29" customFormat="1" ht="30" customHeight="1" spans="1:9">
      <c r="A42" s="5">
        <v>40</v>
      </c>
      <c r="B42" s="3" t="s">
        <v>36</v>
      </c>
      <c r="C42" s="3" t="s">
        <v>45</v>
      </c>
      <c r="D42" s="42" t="s">
        <v>38</v>
      </c>
      <c r="E42" s="3" t="s">
        <v>46</v>
      </c>
      <c r="F42" s="3">
        <v>5.8</v>
      </c>
      <c r="G42" s="5">
        <f t="shared" si="0"/>
        <v>2900</v>
      </c>
      <c r="H42" s="5"/>
      <c r="I42" s="5"/>
    </row>
    <row r="43" s="29" customFormat="1" ht="30" customHeight="1" spans="1:9">
      <c r="A43" s="5">
        <v>41</v>
      </c>
      <c r="B43" s="3" t="s">
        <v>36</v>
      </c>
      <c r="C43" s="3" t="s">
        <v>86</v>
      </c>
      <c r="D43" s="6" t="s">
        <v>49</v>
      </c>
      <c r="E43" s="3" t="s">
        <v>87</v>
      </c>
      <c r="F43" s="3">
        <v>3.5</v>
      </c>
      <c r="G43" s="5">
        <f t="shared" si="0"/>
        <v>1750</v>
      </c>
      <c r="H43" s="5"/>
      <c r="I43" s="5"/>
    </row>
    <row r="44" s="29" customFormat="1" ht="30" customHeight="1" spans="1:9">
      <c r="A44" s="5">
        <v>42</v>
      </c>
      <c r="B44" s="3" t="s">
        <v>36</v>
      </c>
      <c r="C44" s="3" t="s">
        <v>88</v>
      </c>
      <c r="D44" s="42" t="s">
        <v>12</v>
      </c>
      <c r="E44" s="3" t="s">
        <v>89</v>
      </c>
      <c r="F44" s="3">
        <v>5.47</v>
      </c>
      <c r="G44" s="5">
        <f t="shared" si="0"/>
        <v>2735</v>
      </c>
      <c r="H44" s="5"/>
      <c r="I44" s="5"/>
    </row>
    <row r="45" s="29" customFormat="1" ht="30" customHeight="1" spans="1:9">
      <c r="A45" s="5">
        <v>43</v>
      </c>
      <c r="B45" s="3" t="s">
        <v>36</v>
      </c>
      <c r="C45" s="3" t="s">
        <v>90</v>
      </c>
      <c r="D45" s="6" t="s">
        <v>15</v>
      </c>
      <c r="E45" s="3" t="s">
        <v>91</v>
      </c>
      <c r="F45" s="3">
        <v>9.33</v>
      </c>
      <c r="G45" s="5">
        <f t="shared" si="0"/>
        <v>4665</v>
      </c>
      <c r="H45" s="5"/>
      <c r="I45" s="5"/>
    </row>
    <row r="46" s="29" customFormat="1" ht="30" customHeight="1" spans="1:9">
      <c r="A46" s="5">
        <v>44</v>
      </c>
      <c r="B46" s="3" t="s">
        <v>36</v>
      </c>
      <c r="C46" s="3" t="s">
        <v>218</v>
      </c>
      <c r="D46" s="42" t="s">
        <v>70</v>
      </c>
      <c r="E46" s="3" t="s">
        <v>28</v>
      </c>
      <c r="F46" s="3">
        <v>9.12</v>
      </c>
      <c r="G46" s="5">
        <f t="shared" si="0"/>
        <v>4560</v>
      </c>
      <c r="H46" s="5"/>
      <c r="I46" s="5"/>
    </row>
    <row r="47" s="29" customFormat="1" ht="30" customHeight="1" spans="1:9">
      <c r="A47" s="5">
        <v>45</v>
      </c>
      <c r="B47" s="3" t="s">
        <v>36</v>
      </c>
      <c r="C47" s="3" t="s">
        <v>40</v>
      </c>
      <c r="D47" s="6" t="s">
        <v>41</v>
      </c>
      <c r="E47" s="3" t="s">
        <v>42</v>
      </c>
      <c r="F47" s="3">
        <v>8.78</v>
      </c>
      <c r="G47" s="5">
        <f t="shared" si="0"/>
        <v>4390</v>
      </c>
      <c r="H47" s="5"/>
      <c r="I47" s="5"/>
    </row>
    <row r="48" s="29" customFormat="1" ht="30" customHeight="1" spans="1:9">
      <c r="A48" s="5">
        <v>46</v>
      </c>
      <c r="B48" s="3" t="s">
        <v>36</v>
      </c>
      <c r="C48" s="3" t="s">
        <v>43</v>
      </c>
      <c r="D48" s="42" t="s">
        <v>15</v>
      </c>
      <c r="E48" s="3" t="s">
        <v>44</v>
      </c>
      <c r="F48" s="3">
        <v>7.98</v>
      </c>
      <c r="G48" s="5">
        <f t="shared" si="0"/>
        <v>3990</v>
      </c>
      <c r="H48" s="5"/>
      <c r="I48" s="5"/>
    </row>
    <row r="49" s="29" customFormat="1" ht="30" customHeight="1" spans="1:9">
      <c r="A49" s="5">
        <v>47</v>
      </c>
      <c r="B49" s="3" t="s">
        <v>36</v>
      </c>
      <c r="C49" s="3" t="s">
        <v>92</v>
      </c>
      <c r="D49" s="6" t="s">
        <v>49</v>
      </c>
      <c r="E49" s="3" t="s">
        <v>65</v>
      </c>
      <c r="F49" s="3">
        <v>8.05</v>
      </c>
      <c r="G49" s="5">
        <f t="shared" si="0"/>
        <v>4025</v>
      </c>
      <c r="H49" s="5"/>
      <c r="I49" s="5"/>
    </row>
    <row r="50" s="29" customFormat="1" ht="30" customHeight="1" spans="1:9">
      <c r="A50" s="5">
        <v>48</v>
      </c>
      <c r="B50" s="3" t="s">
        <v>36</v>
      </c>
      <c r="C50" s="3" t="s">
        <v>55</v>
      </c>
      <c r="D50" s="42" t="s">
        <v>56</v>
      </c>
      <c r="E50" s="3" t="s">
        <v>28</v>
      </c>
      <c r="F50" s="3">
        <v>8.79</v>
      </c>
      <c r="G50" s="5">
        <f t="shared" si="0"/>
        <v>4395</v>
      </c>
      <c r="H50" s="38"/>
      <c r="I50" s="38"/>
    </row>
    <row r="51" s="29" customFormat="1" ht="30" customHeight="1" spans="1:9">
      <c r="A51" s="5">
        <v>49</v>
      </c>
      <c r="B51" s="3" t="s">
        <v>36</v>
      </c>
      <c r="C51" s="44" t="s">
        <v>100</v>
      </c>
      <c r="D51" s="6" t="s">
        <v>34</v>
      </c>
      <c r="E51" s="44" t="s">
        <v>18</v>
      </c>
      <c r="F51" s="44">
        <v>6.52</v>
      </c>
      <c r="G51" s="5">
        <f t="shared" si="0"/>
        <v>3260</v>
      </c>
      <c r="H51" s="38"/>
      <c r="I51" s="38"/>
    </row>
    <row r="52" s="29" customFormat="1" ht="30" customHeight="1" spans="1:9">
      <c r="A52" s="5">
        <v>50</v>
      </c>
      <c r="B52" s="3" t="s">
        <v>36</v>
      </c>
      <c r="C52" s="44" t="s">
        <v>283</v>
      </c>
      <c r="D52" s="42" t="s">
        <v>284</v>
      </c>
      <c r="E52" s="44" t="s">
        <v>28</v>
      </c>
      <c r="F52" s="44">
        <v>6.66</v>
      </c>
      <c r="G52" s="5">
        <f t="shared" si="0"/>
        <v>3330</v>
      </c>
      <c r="H52" s="38"/>
      <c r="I52" s="38"/>
    </row>
    <row r="53" s="29" customFormat="1" ht="30" customHeight="1" spans="1:9">
      <c r="A53" s="5">
        <v>51</v>
      </c>
      <c r="B53" s="3" t="s">
        <v>36</v>
      </c>
      <c r="C53" s="45" t="s">
        <v>285</v>
      </c>
      <c r="D53" s="6" t="s">
        <v>27</v>
      </c>
      <c r="E53" s="45" t="s">
        <v>157</v>
      </c>
      <c r="F53" s="45">
        <v>9.48</v>
      </c>
      <c r="G53" s="5">
        <f t="shared" si="0"/>
        <v>4740</v>
      </c>
      <c r="H53" s="38"/>
      <c r="I53" s="38"/>
    </row>
    <row r="54" s="29" customFormat="1" ht="30" customHeight="1" spans="1:9">
      <c r="A54" s="5">
        <v>52</v>
      </c>
      <c r="B54" s="3" t="s">
        <v>36</v>
      </c>
      <c r="C54" s="45" t="s">
        <v>37</v>
      </c>
      <c r="D54" s="42" t="s">
        <v>38</v>
      </c>
      <c r="E54" s="45" t="s">
        <v>39</v>
      </c>
      <c r="F54" s="45">
        <v>6.58</v>
      </c>
      <c r="G54" s="5">
        <f t="shared" si="0"/>
        <v>3290</v>
      </c>
      <c r="H54" s="38"/>
      <c r="I54" s="38"/>
    </row>
    <row r="55" s="29" customFormat="1" ht="30" customHeight="1" spans="1:9">
      <c r="A55" s="5">
        <v>53</v>
      </c>
      <c r="B55" s="3" t="s">
        <v>36</v>
      </c>
      <c r="C55" s="45" t="s">
        <v>286</v>
      </c>
      <c r="D55" s="6" t="s">
        <v>38</v>
      </c>
      <c r="E55" s="45" t="s">
        <v>119</v>
      </c>
      <c r="F55" s="45">
        <v>14.45</v>
      </c>
      <c r="G55" s="5">
        <f t="shared" si="0"/>
        <v>7225</v>
      </c>
      <c r="H55" s="38"/>
      <c r="I55" s="38"/>
    </row>
    <row r="56" s="29" customFormat="1" ht="30" customHeight="1" spans="1:9">
      <c r="A56" s="5">
        <v>54</v>
      </c>
      <c r="B56" s="3" t="s">
        <v>36</v>
      </c>
      <c r="C56" s="45" t="s">
        <v>287</v>
      </c>
      <c r="D56" s="42" t="s">
        <v>172</v>
      </c>
      <c r="E56" s="45" t="s">
        <v>288</v>
      </c>
      <c r="F56" s="45">
        <v>7.5</v>
      </c>
      <c r="G56" s="5">
        <f t="shared" si="0"/>
        <v>3750</v>
      </c>
      <c r="H56" s="38"/>
      <c r="I56" s="38"/>
    </row>
    <row r="57" s="29" customFormat="1" ht="30" customHeight="1" spans="1:9">
      <c r="A57" s="5">
        <v>55</v>
      </c>
      <c r="B57" s="3" t="s">
        <v>36</v>
      </c>
      <c r="C57" s="45" t="s">
        <v>289</v>
      </c>
      <c r="D57" s="6" t="s">
        <v>290</v>
      </c>
      <c r="E57" s="45" t="s">
        <v>291</v>
      </c>
      <c r="F57" s="45">
        <v>1.49</v>
      </c>
      <c r="G57" s="5">
        <f t="shared" si="0"/>
        <v>745</v>
      </c>
      <c r="H57" s="38"/>
      <c r="I57" s="38"/>
    </row>
    <row r="58" s="29" customFormat="1" ht="30" customHeight="1" spans="1:9">
      <c r="A58" s="5">
        <v>56</v>
      </c>
      <c r="B58" s="5" t="s">
        <v>47</v>
      </c>
      <c r="C58" s="5" t="s">
        <v>228</v>
      </c>
      <c r="D58" s="42" t="s">
        <v>229</v>
      </c>
      <c r="E58" s="6" t="s">
        <v>71</v>
      </c>
      <c r="F58" s="5">
        <v>12.75</v>
      </c>
      <c r="G58" s="5">
        <f t="shared" si="0"/>
        <v>6375</v>
      </c>
      <c r="H58" s="38"/>
      <c r="I58" s="38"/>
    </row>
    <row r="59" s="29" customFormat="1" ht="30" customHeight="1" spans="1:9">
      <c r="A59" s="5">
        <v>57</v>
      </c>
      <c r="B59" s="5" t="s">
        <v>47</v>
      </c>
      <c r="C59" s="5" t="s">
        <v>292</v>
      </c>
      <c r="D59" s="6" t="s">
        <v>56</v>
      </c>
      <c r="E59" s="5" t="s">
        <v>105</v>
      </c>
      <c r="F59" s="5">
        <v>5.08</v>
      </c>
      <c r="G59" s="5">
        <f t="shared" si="0"/>
        <v>2540</v>
      </c>
      <c r="H59" s="38"/>
      <c r="I59" s="38"/>
    </row>
    <row r="60" s="29" customFormat="1" ht="30" customHeight="1" spans="1:9">
      <c r="A60" s="5">
        <v>58</v>
      </c>
      <c r="B60" s="5" t="s">
        <v>47</v>
      </c>
      <c r="C60" s="5" t="s">
        <v>113</v>
      </c>
      <c r="D60" s="42" t="s">
        <v>64</v>
      </c>
      <c r="E60" s="5" t="s">
        <v>114</v>
      </c>
      <c r="F60" s="5">
        <v>5</v>
      </c>
      <c r="G60" s="5">
        <f t="shared" si="0"/>
        <v>2500</v>
      </c>
      <c r="H60" s="38"/>
      <c r="I60" s="38"/>
    </row>
    <row r="61" s="29" customFormat="1" ht="30" customHeight="1" spans="1:9">
      <c r="A61" s="5">
        <v>59</v>
      </c>
      <c r="B61" s="5" t="s">
        <v>47</v>
      </c>
      <c r="C61" s="5" t="s">
        <v>230</v>
      </c>
      <c r="D61" s="6" t="s">
        <v>41</v>
      </c>
      <c r="E61" s="5" t="s">
        <v>231</v>
      </c>
      <c r="F61" s="5">
        <v>4</v>
      </c>
      <c r="G61" s="5">
        <f t="shared" si="0"/>
        <v>2000</v>
      </c>
      <c r="H61" s="38"/>
      <c r="I61" s="38"/>
    </row>
    <row r="62" s="29" customFormat="1" ht="30" customHeight="1" spans="1:9">
      <c r="A62" s="5">
        <v>60</v>
      </c>
      <c r="B62" s="5" t="s">
        <v>47</v>
      </c>
      <c r="C62" s="5" t="s">
        <v>115</v>
      </c>
      <c r="D62" s="42" t="s">
        <v>116</v>
      </c>
      <c r="E62" s="5" t="s">
        <v>18</v>
      </c>
      <c r="F62" s="5">
        <v>8</v>
      </c>
      <c r="G62" s="5">
        <f t="shared" si="0"/>
        <v>4000</v>
      </c>
      <c r="H62" s="38"/>
      <c r="I62" s="38"/>
    </row>
    <row r="63" s="29" customFormat="1" ht="30" customHeight="1" spans="1:9">
      <c r="A63" s="5">
        <v>61</v>
      </c>
      <c r="B63" s="5" t="s">
        <v>47</v>
      </c>
      <c r="C63" s="5" t="s">
        <v>117</v>
      </c>
      <c r="D63" s="6" t="s">
        <v>118</v>
      </c>
      <c r="E63" s="5" t="s">
        <v>119</v>
      </c>
      <c r="F63" s="5">
        <v>10.2</v>
      </c>
      <c r="G63" s="5">
        <f t="shared" si="0"/>
        <v>5100</v>
      </c>
      <c r="H63" s="38"/>
      <c r="I63" s="38"/>
    </row>
    <row r="64" s="29" customFormat="1" ht="30" customHeight="1" spans="1:9">
      <c r="A64" s="5">
        <v>62</v>
      </c>
      <c r="B64" s="5" t="s">
        <v>47</v>
      </c>
      <c r="C64" s="5" t="s">
        <v>232</v>
      </c>
      <c r="D64" s="42" t="s">
        <v>53</v>
      </c>
      <c r="E64" s="5" t="s">
        <v>54</v>
      </c>
      <c r="F64" s="5">
        <v>0.5</v>
      </c>
      <c r="G64" s="5">
        <f t="shared" si="0"/>
        <v>250</v>
      </c>
      <c r="H64" s="38"/>
      <c r="I64" s="38"/>
    </row>
    <row r="65" s="29" customFormat="1" ht="30" customHeight="1" spans="1:9">
      <c r="A65" s="5">
        <v>63</v>
      </c>
      <c r="B65" s="5" t="s">
        <v>122</v>
      </c>
      <c r="C65" s="5" t="s">
        <v>235</v>
      </c>
      <c r="D65" s="6" t="s">
        <v>27</v>
      </c>
      <c r="E65" s="6" t="s">
        <v>28</v>
      </c>
      <c r="F65" s="5">
        <v>7.57</v>
      </c>
      <c r="G65" s="5">
        <f t="shared" si="0"/>
        <v>3785</v>
      </c>
      <c r="H65" s="38"/>
      <c r="I65" s="38"/>
    </row>
    <row r="66" s="29" customFormat="1" ht="30" customHeight="1" spans="1:9">
      <c r="A66" s="5">
        <v>64</v>
      </c>
      <c r="B66" s="5" t="s">
        <v>122</v>
      </c>
      <c r="C66" s="5" t="s">
        <v>293</v>
      </c>
      <c r="D66" s="42" t="s">
        <v>31</v>
      </c>
      <c r="E66" s="5" t="s">
        <v>294</v>
      </c>
      <c r="F66" s="5">
        <v>8.44</v>
      </c>
      <c r="G66" s="5">
        <f t="shared" si="0"/>
        <v>4220</v>
      </c>
      <c r="H66" s="38"/>
      <c r="I66" s="38"/>
    </row>
    <row r="67" s="29" customFormat="1" ht="30" customHeight="1" spans="1:9">
      <c r="A67" s="5">
        <v>65</v>
      </c>
      <c r="B67" s="5" t="s">
        <v>126</v>
      </c>
      <c r="C67" s="5" t="s">
        <v>128</v>
      </c>
      <c r="D67" s="6" t="s">
        <v>12</v>
      </c>
      <c r="E67" s="6" t="s">
        <v>129</v>
      </c>
      <c r="F67" s="5">
        <v>6.8</v>
      </c>
      <c r="G67" s="5">
        <f t="shared" ref="G67:G92" si="1">F67*500</f>
        <v>3400</v>
      </c>
      <c r="H67" s="38"/>
      <c r="I67" s="38"/>
    </row>
    <row r="68" s="29" customFormat="1" ht="30" customHeight="1" spans="1:9">
      <c r="A68" s="5">
        <v>66</v>
      </c>
      <c r="B68" s="5" t="s">
        <v>122</v>
      </c>
      <c r="C68" s="5" t="s">
        <v>295</v>
      </c>
      <c r="D68" s="42" t="s">
        <v>53</v>
      </c>
      <c r="E68" s="5" t="s">
        <v>296</v>
      </c>
      <c r="F68" s="5">
        <v>6.5</v>
      </c>
      <c r="G68" s="5">
        <f t="shared" si="1"/>
        <v>3250</v>
      </c>
      <c r="H68" s="38"/>
      <c r="I68" s="38"/>
    </row>
    <row r="69" s="29" customFormat="1" ht="30" customHeight="1" spans="1:9">
      <c r="A69" s="5">
        <v>67</v>
      </c>
      <c r="B69" s="5" t="s">
        <v>122</v>
      </c>
      <c r="C69" s="5" t="s">
        <v>297</v>
      </c>
      <c r="D69" s="6" t="s">
        <v>56</v>
      </c>
      <c r="E69" s="5" t="s">
        <v>39</v>
      </c>
      <c r="F69" s="5">
        <v>4.8</v>
      </c>
      <c r="G69" s="5">
        <f t="shared" si="1"/>
        <v>2400</v>
      </c>
      <c r="H69" s="38"/>
      <c r="I69" s="38"/>
    </row>
    <row r="70" s="29" customFormat="1" ht="30" customHeight="1" spans="1:9">
      <c r="A70" s="5">
        <v>68</v>
      </c>
      <c r="B70" s="5" t="s">
        <v>126</v>
      </c>
      <c r="C70" s="5" t="s">
        <v>233</v>
      </c>
      <c r="D70" s="42" t="s">
        <v>38</v>
      </c>
      <c r="E70" s="6" t="s">
        <v>32</v>
      </c>
      <c r="F70" s="5">
        <v>9.85</v>
      </c>
      <c r="G70" s="5">
        <f t="shared" si="1"/>
        <v>4925</v>
      </c>
      <c r="H70" s="38"/>
      <c r="I70" s="38"/>
    </row>
    <row r="71" s="29" customFormat="1" ht="30" customHeight="1" spans="1:9">
      <c r="A71" s="5">
        <v>69</v>
      </c>
      <c r="B71" s="5" t="s">
        <v>126</v>
      </c>
      <c r="C71" s="5" t="s">
        <v>150</v>
      </c>
      <c r="D71" s="6" t="s">
        <v>27</v>
      </c>
      <c r="E71" s="6" t="s">
        <v>24</v>
      </c>
      <c r="F71" s="5">
        <v>6.2</v>
      </c>
      <c r="G71" s="5">
        <f t="shared" si="1"/>
        <v>3100</v>
      </c>
      <c r="H71" s="38"/>
      <c r="I71" s="38"/>
    </row>
    <row r="72" s="29" customFormat="1" ht="30" customHeight="1" spans="1:9">
      <c r="A72" s="5">
        <v>70</v>
      </c>
      <c r="B72" s="5" t="s">
        <v>126</v>
      </c>
      <c r="C72" s="5" t="s">
        <v>245</v>
      </c>
      <c r="D72" s="42" t="s">
        <v>27</v>
      </c>
      <c r="E72" s="6" t="s">
        <v>246</v>
      </c>
      <c r="F72" s="5">
        <v>8.4</v>
      </c>
      <c r="G72" s="5">
        <f t="shared" si="1"/>
        <v>4200</v>
      </c>
      <c r="H72" s="38"/>
      <c r="I72" s="38"/>
    </row>
    <row r="73" s="29" customFormat="1" ht="30" customHeight="1" spans="1:9">
      <c r="A73" s="5">
        <v>71</v>
      </c>
      <c r="B73" s="5" t="s">
        <v>122</v>
      </c>
      <c r="C73" s="5" t="s">
        <v>298</v>
      </c>
      <c r="D73" s="6" t="s">
        <v>164</v>
      </c>
      <c r="E73" s="6" t="s">
        <v>299</v>
      </c>
      <c r="F73" s="5">
        <v>14</v>
      </c>
      <c r="G73" s="5">
        <f t="shared" si="1"/>
        <v>7000</v>
      </c>
      <c r="H73" s="38"/>
      <c r="I73" s="38"/>
    </row>
    <row r="74" s="29" customFormat="1" ht="30" customHeight="1" spans="1:9">
      <c r="A74" s="5">
        <v>72</v>
      </c>
      <c r="B74" s="5" t="s">
        <v>126</v>
      </c>
      <c r="C74" s="5" t="s">
        <v>137</v>
      </c>
      <c r="D74" s="42" t="s">
        <v>38</v>
      </c>
      <c r="E74" s="6" t="s">
        <v>138</v>
      </c>
      <c r="F74" s="5">
        <v>7.5</v>
      </c>
      <c r="G74" s="5">
        <f t="shared" si="1"/>
        <v>3750</v>
      </c>
      <c r="H74" s="38"/>
      <c r="I74" s="38"/>
    </row>
    <row r="75" s="29" customFormat="1" ht="30" customHeight="1" spans="1:9">
      <c r="A75" s="5">
        <v>73</v>
      </c>
      <c r="B75" s="5" t="s">
        <v>126</v>
      </c>
      <c r="C75" s="5" t="s">
        <v>139</v>
      </c>
      <c r="D75" s="6" t="s">
        <v>56</v>
      </c>
      <c r="E75" s="6" t="s">
        <v>94</v>
      </c>
      <c r="F75" s="5">
        <v>5.7</v>
      </c>
      <c r="G75" s="5">
        <f t="shared" si="1"/>
        <v>2850</v>
      </c>
      <c r="H75" s="38"/>
      <c r="I75" s="38"/>
    </row>
    <row r="76" s="29" customFormat="1" ht="30" customHeight="1" spans="1:9">
      <c r="A76" s="5">
        <v>74</v>
      </c>
      <c r="B76" s="5" t="s">
        <v>126</v>
      </c>
      <c r="C76" s="5" t="s">
        <v>300</v>
      </c>
      <c r="D76" s="42" t="s">
        <v>194</v>
      </c>
      <c r="E76" s="5" t="s">
        <v>124</v>
      </c>
      <c r="F76" s="5">
        <v>10</v>
      </c>
      <c r="G76" s="5">
        <f t="shared" si="1"/>
        <v>5000</v>
      </c>
      <c r="H76" s="38"/>
      <c r="I76" s="38"/>
    </row>
    <row r="77" s="29" customFormat="1" ht="30" customHeight="1" spans="1:9">
      <c r="A77" s="5">
        <v>75</v>
      </c>
      <c r="B77" s="5" t="s">
        <v>126</v>
      </c>
      <c r="C77" s="5" t="s">
        <v>152</v>
      </c>
      <c r="D77" s="6" t="s">
        <v>12</v>
      </c>
      <c r="E77" s="5" t="s">
        <v>39</v>
      </c>
      <c r="F77" s="5">
        <v>9.21</v>
      </c>
      <c r="G77" s="5">
        <f t="shared" si="1"/>
        <v>4605</v>
      </c>
      <c r="H77" s="38"/>
      <c r="I77" s="38"/>
    </row>
    <row r="78" s="29" customFormat="1" ht="30" customHeight="1" spans="1:9">
      <c r="A78" s="5">
        <v>76</v>
      </c>
      <c r="B78" s="5" t="s">
        <v>126</v>
      </c>
      <c r="C78" s="5" t="s">
        <v>301</v>
      </c>
      <c r="D78" s="42" t="s">
        <v>166</v>
      </c>
      <c r="E78" s="6" t="s">
        <v>296</v>
      </c>
      <c r="F78" s="5">
        <v>2.94</v>
      </c>
      <c r="G78" s="5">
        <f t="shared" si="1"/>
        <v>1470</v>
      </c>
      <c r="H78" s="38"/>
      <c r="I78" s="38"/>
    </row>
    <row r="79" s="29" customFormat="1" ht="30" customHeight="1" spans="1:9">
      <c r="A79" s="5">
        <v>77</v>
      </c>
      <c r="B79" s="5" t="s">
        <v>126</v>
      </c>
      <c r="C79" s="5" t="s">
        <v>81</v>
      </c>
      <c r="D79" s="6" t="s">
        <v>116</v>
      </c>
      <c r="E79" s="6" t="s">
        <v>39</v>
      </c>
      <c r="F79" s="5">
        <v>15.29</v>
      </c>
      <c r="G79" s="5">
        <f t="shared" si="1"/>
        <v>7645</v>
      </c>
      <c r="H79" s="38"/>
      <c r="I79" s="38"/>
    </row>
    <row r="80" s="29" customFormat="1" ht="30" customHeight="1" spans="1:9">
      <c r="A80" s="5">
        <v>78</v>
      </c>
      <c r="B80" s="5" t="s">
        <v>126</v>
      </c>
      <c r="C80" s="5" t="s">
        <v>153</v>
      </c>
      <c r="D80" s="42" t="s">
        <v>20</v>
      </c>
      <c r="E80" s="5" t="s">
        <v>154</v>
      </c>
      <c r="F80" s="5">
        <v>6.21</v>
      </c>
      <c r="G80" s="5">
        <f t="shared" si="1"/>
        <v>3105</v>
      </c>
      <c r="H80" s="38"/>
      <c r="I80" s="38"/>
    </row>
    <row r="81" s="29" customFormat="1" ht="30" customHeight="1" spans="1:9">
      <c r="A81" s="5">
        <v>79</v>
      </c>
      <c r="B81" s="5" t="s">
        <v>126</v>
      </c>
      <c r="C81" s="5" t="s">
        <v>302</v>
      </c>
      <c r="D81" s="6" t="s">
        <v>98</v>
      </c>
      <c r="E81" s="6" t="s">
        <v>303</v>
      </c>
      <c r="F81" s="5">
        <v>17.6</v>
      </c>
      <c r="G81" s="5">
        <f t="shared" si="1"/>
        <v>8800</v>
      </c>
      <c r="H81" s="38"/>
      <c r="I81" s="38"/>
    </row>
    <row r="82" s="29" customFormat="1" ht="30" customHeight="1" spans="1:9">
      <c r="A82" s="5">
        <v>80</v>
      </c>
      <c r="B82" s="5" t="s">
        <v>140</v>
      </c>
      <c r="C82" s="5" t="s">
        <v>304</v>
      </c>
      <c r="D82" s="42" t="s">
        <v>64</v>
      </c>
      <c r="E82" s="6" t="s">
        <v>28</v>
      </c>
      <c r="F82" s="5">
        <v>16.1</v>
      </c>
      <c r="G82" s="5">
        <f t="shared" si="1"/>
        <v>8050</v>
      </c>
      <c r="H82" s="38"/>
      <c r="I82" s="38"/>
    </row>
    <row r="83" s="29" customFormat="1" ht="30" customHeight="1" spans="1:9">
      <c r="A83" s="5">
        <v>81</v>
      </c>
      <c r="B83" s="5" t="s">
        <v>140</v>
      </c>
      <c r="C83" s="5" t="s">
        <v>223</v>
      </c>
      <c r="D83" s="6" t="s">
        <v>64</v>
      </c>
      <c r="E83" s="6" t="s">
        <v>255</v>
      </c>
      <c r="F83" s="5">
        <v>3</v>
      </c>
      <c r="G83" s="5">
        <f t="shared" si="1"/>
        <v>1500</v>
      </c>
      <c r="H83" s="38"/>
      <c r="I83" s="38"/>
    </row>
    <row r="84" s="29" customFormat="1" ht="30" customHeight="1" spans="1:9">
      <c r="A84" s="5">
        <v>82</v>
      </c>
      <c r="B84" s="5" t="s">
        <v>140</v>
      </c>
      <c r="C84" s="5" t="s">
        <v>258</v>
      </c>
      <c r="D84" s="42" t="s">
        <v>56</v>
      </c>
      <c r="E84" s="6" t="s">
        <v>28</v>
      </c>
      <c r="F84" s="5">
        <v>5.5</v>
      </c>
      <c r="G84" s="5">
        <f t="shared" si="1"/>
        <v>2750</v>
      </c>
      <c r="H84" s="38"/>
      <c r="I84" s="38"/>
    </row>
    <row r="85" s="29" customFormat="1" ht="30" customHeight="1" spans="1:9">
      <c r="A85" s="5">
        <v>83</v>
      </c>
      <c r="B85" s="5" t="s">
        <v>140</v>
      </c>
      <c r="C85" s="5" t="s">
        <v>141</v>
      </c>
      <c r="D85" s="42" t="s">
        <v>20</v>
      </c>
      <c r="E85" s="6" t="s">
        <v>16</v>
      </c>
      <c r="F85" s="5">
        <v>8</v>
      </c>
      <c r="G85" s="5">
        <f t="shared" si="1"/>
        <v>4000</v>
      </c>
      <c r="H85" s="38"/>
      <c r="I85" s="38"/>
    </row>
    <row r="86" s="29" customFormat="1" ht="30" customHeight="1" spans="1:9">
      <c r="A86" s="5">
        <v>84</v>
      </c>
      <c r="B86" s="5" t="s">
        <v>140</v>
      </c>
      <c r="C86" s="5" t="s">
        <v>254</v>
      </c>
      <c r="D86" s="6" t="s">
        <v>31</v>
      </c>
      <c r="E86" s="6" t="s">
        <v>39</v>
      </c>
      <c r="F86" s="5">
        <v>15.68</v>
      </c>
      <c r="G86" s="5">
        <f t="shared" si="1"/>
        <v>7840</v>
      </c>
      <c r="H86" s="38"/>
      <c r="I86" s="38"/>
    </row>
    <row r="87" s="29" customFormat="1" ht="30" customHeight="1" spans="1:9">
      <c r="A87" s="5">
        <v>85</v>
      </c>
      <c r="B87" s="5" t="s">
        <v>140</v>
      </c>
      <c r="C87" s="5" t="s">
        <v>305</v>
      </c>
      <c r="D87" s="42" t="s">
        <v>64</v>
      </c>
      <c r="E87" s="6" t="s">
        <v>83</v>
      </c>
      <c r="F87" s="5">
        <v>3.75</v>
      </c>
      <c r="G87" s="5">
        <f t="shared" si="1"/>
        <v>1875</v>
      </c>
      <c r="H87" s="38"/>
      <c r="I87" s="38"/>
    </row>
    <row r="88" s="29" customFormat="1" ht="30" customHeight="1" spans="1:9">
      <c r="A88" s="5">
        <v>86</v>
      </c>
      <c r="B88" s="5" t="s">
        <v>140</v>
      </c>
      <c r="C88" s="5" t="s">
        <v>259</v>
      </c>
      <c r="D88" s="6" t="s">
        <v>116</v>
      </c>
      <c r="E88" s="6" t="s">
        <v>157</v>
      </c>
      <c r="F88" s="5">
        <v>16</v>
      </c>
      <c r="G88" s="5">
        <f t="shared" si="1"/>
        <v>8000</v>
      </c>
      <c r="H88" s="38"/>
      <c r="I88" s="38"/>
    </row>
    <row r="89" s="29" customFormat="1" ht="30" customHeight="1" spans="1:9">
      <c r="A89" s="5">
        <v>87</v>
      </c>
      <c r="B89" s="5" t="s">
        <v>140</v>
      </c>
      <c r="C89" s="5" t="s">
        <v>306</v>
      </c>
      <c r="D89" s="42" t="s">
        <v>64</v>
      </c>
      <c r="E89" s="6" t="s">
        <v>307</v>
      </c>
      <c r="F89" s="5">
        <v>5.32</v>
      </c>
      <c r="G89" s="5">
        <f t="shared" si="1"/>
        <v>2660</v>
      </c>
      <c r="H89" s="38"/>
      <c r="I89" s="38"/>
    </row>
    <row r="90" s="29" customFormat="1" ht="30" customHeight="1" spans="1:9">
      <c r="A90" s="5">
        <v>88</v>
      </c>
      <c r="B90" s="5" t="s">
        <v>140</v>
      </c>
      <c r="C90" s="5" t="s">
        <v>253</v>
      </c>
      <c r="D90" s="6" t="s">
        <v>172</v>
      </c>
      <c r="E90" s="6" t="s">
        <v>32</v>
      </c>
      <c r="F90" s="5">
        <v>0.72</v>
      </c>
      <c r="G90" s="5">
        <f t="shared" si="1"/>
        <v>360</v>
      </c>
      <c r="H90" s="38"/>
      <c r="I90" s="38"/>
    </row>
    <row r="91" s="29" customFormat="1" ht="30" customHeight="1" spans="1:9">
      <c r="A91" s="5">
        <v>89</v>
      </c>
      <c r="B91" s="5" t="s">
        <v>140</v>
      </c>
      <c r="C91" s="5" t="s">
        <v>143</v>
      </c>
      <c r="D91" s="42" t="s">
        <v>23</v>
      </c>
      <c r="E91" s="6" t="s">
        <v>13</v>
      </c>
      <c r="F91" s="5">
        <v>2.7</v>
      </c>
      <c r="G91" s="5">
        <f t="shared" si="1"/>
        <v>1350</v>
      </c>
      <c r="H91" s="38"/>
      <c r="I91" s="38"/>
    </row>
    <row r="92" s="29" customFormat="1" ht="30" customHeight="1" spans="1:9">
      <c r="A92" s="5">
        <v>90</v>
      </c>
      <c r="B92" s="5" t="s">
        <v>140</v>
      </c>
      <c r="C92" s="5" t="s">
        <v>308</v>
      </c>
      <c r="D92" s="6" t="s">
        <v>98</v>
      </c>
      <c r="E92" s="6" t="s">
        <v>202</v>
      </c>
      <c r="F92" s="5">
        <v>4</v>
      </c>
      <c r="G92" s="5">
        <f t="shared" si="1"/>
        <v>2000</v>
      </c>
      <c r="H92" s="38"/>
      <c r="I92" s="38"/>
    </row>
    <row r="93" spans="4:7">
      <c r="D93" s="29" t="s">
        <v>57</v>
      </c>
      <c r="E93" s="29" t="s">
        <v>58</v>
      </c>
      <c r="F93" s="29">
        <f>SUM(F3:F92)</f>
        <v>728.03</v>
      </c>
      <c r="G93" s="29">
        <f>SUM(G3:G92)</f>
        <v>364015</v>
      </c>
    </row>
  </sheetData>
  <mergeCells count="1">
    <mergeCell ref="A1:I1"/>
  </mergeCells>
  <pageMargins left="0.668055555555556" right="0.511805555555556" top="0.747916666666667" bottom="0.432638888888889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2" sqref="A2:I2"/>
    </sheetView>
  </sheetViews>
  <sheetFormatPr defaultColWidth="9" defaultRowHeight="13.5"/>
  <cols>
    <col min="1" max="1" width="6.875" style="29" customWidth="1"/>
    <col min="2" max="2" width="8.375" style="29" customWidth="1"/>
    <col min="3" max="3" width="9" style="29"/>
    <col min="4" max="4" width="30.25" style="29" customWidth="1"/>
    <col min="5" max="5" width="27" style="29" customWidth="1"/>
    <col min="6" max="6" width="16.25" style="29" customWidth="1"/>
    <col min="7" max="7" width="10.5" style="29" customWidth="1"/>
    <col min="8" max="8" width="9.5" style="29" customWidth="1"/>
    <col min="9" max="9" width="8.25" style="29" customWidth="1"/>
    <col min="10" max="16383" width="9" style="29"/>
    <col min="16384" max="16384" width="9" style="30"/>
  </cols>
  <sheetData>
    <row r="1" ht="36" customHeight="1" spans="1:9">
      <c r="A1" s="2" t="s">
        <v>309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="29" customFormat="1" ht="30" customHeight="1" spans="1:9">
      <c r="A3" s="5">
        <v>1</v>
      </c>
      <c r="B3" s="5" t="s">
        <v>10</v>
      </c>
      <c r="C3" s="5" t="s">
        <v>61</v>
      </c>
      <c r="D3" s="5" t="s">
        <v>27</v>
      </c>
      <c r="E3" s="6" t="s">
        <v>62</v>
      </c>
      <c r="F3" s="5">
        <v>2</v>
      </c>
      <c r="G3" s="5">
        <f t="shared" ref="G3:G13" si="0">F3*1000</f>
        <v>2000</v>
      </c>
      <c r="H3" s="5"/>
      <c r="I3" s="5"/>
    </row>
    <row r="4" s="29" customFormat="1" ht="30" customHeight="1" spans="1:9">
      <c r="A4" s="5">
        <v>2</v>
      </c>
      <c r="B4" s="5" t="s">
        <v>10</v>
      </c>
      <c r="C4" s="5" t="s">
        <v>22</v>
      </c>
      <c r="D4" s="5" t="s">
        <v>23</v>
      </c>
      <c r="E4" s="5" t="s">
        <v>24</v>
      </c>
      <c r="F4" s="5">
        <v>2</v>
      </c>
      <c r="G4" s="5">
        <f t="shared" si="0"/>
        <v>2000</v>
      </c>
      <c r="H4" s="5"/>
      <c r="I4" s="5"/>
    </row>
    <row r="5" s="29" customFormat="1" ht="30" customHeight="1" spans="1:9">
      <c r="A5" s="5">
        <v>3</v>
      </c>
      <c r="B5" s="5" t="s">
        <v>10</v>
      </c>
      <c r="C5" s="5" t="s">
        <v>69</v>
      </c>
      <c r="D5" s="5" t="s">
        <v>70</v>
      </c>
      <c r="E5" s="6" t="s">
        <v>71</v>
      </c>
      <c r="F5" s="5">
        <v>1</v>
      </c>
      <c r="G5" s="5">
        <f t="shared" si="0"/>
        <v>1000</v>
      </c>
      <c r="H5" s="5"/>
      <c r="I5" s="5"/>
    </row>
    <row r="6" s="29" customFormat="1" ht="30" customHeight="1" spans="1:9">
      <c r="A6" s="5">
        <v>4</v>
      </c>
      <c r="B6" s="5" t="s">
        <v>10</v>
      </c>
      <c r="C6" s="5" t="s">
        <v>263</v>
      </c>
      <c r="D6" s="5" t="s">
        <v>15</v>
      </c>
      <c r="E6" s="6" t="s">
        <v>264</v>
      </c>
      <c r="F6" s="5">
        <v>2</v>
      </c>
      <c r="G6" s="5">
        <f t="shared" si="0"/>
        <v>2000</v>
      </c>
      <c r="H6" s="5"/>
      <c r="I6" s="5"/>
    </row>
    <row r="7" s="29" customFormat="1" ht="30" customHeight="1" spans="1:9">
      <c r="A7" s="5">
        <v>5</v>
      </c>
      <c r="B7" s="5" t="s">
        <v>10</v>
      </c>
      <c r="C7" s="5" t="s">
        <v>74</v>
      </c>
      <c r="D7" s="5" t="s">
        <v>49</v>
      </c>
      <c r="E7" s="20" t="s">
        <v>71</v>
      </c>
      <c r="F7" s="5">
        <v>2</v>
      </c>
      <c r="G7" s="5">
        <f t="shared" si="0"/>
        <v>2000</v>
      </c>
      <c r="H7" s="5"/>
      <c r="I7" s="5"/>
    </row>
    <row r="8" s="29" customFormat="1" ht="30" customHeight="1" spans="1:9">
      <c r="A8" s="5">
        <v>6</v>
      </c>
      <c r="B8" s="5" t="s">
        <v>10</v>
      </c>
      <c r="C8" s="25" t="s">
        <v>267</v>
      </c>
      <c r="D8" s="25" t="s">
        <v>12</v>
      </c>
      <c r="E8" s="6" t="s">
        <v>268</v>
      </c>
      <c r="F8" s="25">
        <v>2</v>
      </c>
      <c r="G8" s="5">
        <f t="shared" si="0"/>
        <v>2000</v>
      </c>
      <c r="H8" s="32"/>
      <c r="I8" s="5"/>
    </row>
    <row r="9" s="29" customFormat="1" ht="30" customHeight="1" spans="1:9">
      <c r="A9" s="5">
        <v>7</v>
      </c>
      <c r="B9" s="5" t="s">
        <v>10</v>
      </c>
      <c r="C9" s="25" t="s">
        <v>310</v>
      </c>
      <c r="D9" s="25" t="s">
        <v>64</v>
      </c>
      <c r="E9" s="6" t="s">
        <v>94</v>
      </c>
      <c r="F9" s="25">
        <v>3</v>
      </c>
      <c r="G9" s="5">
        <f t="shared" si="0"/>
        <v>3000</v>
      </c>
      <c r="H9" s="32"/>
      <c r="I9" s="5"/>
    </row>
    <row r="10" s="29" customFormat="1" ht="30" customHeight="1" spans="1:9">
      <c r="A10" s="5">
        <v>8</v>
      </c>
      <c r="B10" s="5" t="s">
        <v>10</v>
      </c>
      <c r="C10" s="5" t="s">
        <v>311</v>
      </c>
      <c r="D10" s="5" t="s">
        <v>133</v>
      </c>
      <c r="E10" s="6" t="s">
        <v>83</v>
      </c>
      <c r="F10" s="25">
        <v>1</v>
      </c>
      <c r="G10" s="5">
        <f t="shared" si="0"/>
        <v>1000</v>
      </c>
      <c r="H10" s="32"/>
      <c r="I10" s="5"/>
    </row>
    <row r="11" s="29" customFormat="1" ht="30" customHeight="1" spans="1:9">
      <c r="A11" s="5">
        <v>9</v>
      </c>
      <c r="B11" s="5" t="s">
        <v>10</v>
      </c>
      <c r="C11" s="25" t="s">
        <v>266</v>
      </c>
      <c r="D11" s="25" t="s">
        <v>166</v>
      </c>
      <c r="E11" s="6" t="s">
        <v>94</v>
      </c>
      <c r="F11" s="25">
        <v>2</v>
      </c>
      <c r="G11" s="5">
        <f t="shared" si="0"/>
        <v>2000</v>
      </c>
      <c r="H11" s="32"/>
      <c r="I11" s="5"/>
    </row>
    <row r="12" s="29" customFormat="1" ht="30" customHeight="1" spans="1:9">
      <c r="A12" s="5">
        <v>10</v>
      </c>
      <c r="B12" s="5" t="s">
        <v>25</v>
      </c>
      <c r="C12" s="5" t="s">
        <v>192</v>
      </c>
      <c r="D12" s="33" t="s">
        <v>49</v>
      </c>
      <c r="E12" s="20" t="s">
        <v>83</v>
      </c>
      <c r="F12" s="5">
        <v>3</v>
      </c>
      <c r="G12" s="5">
        <f t="shared" si="0"/>
        <v>3000</v>
      </c>
      <c r="H12" s="5"/>
      <c r="I12" s="5"/>
    </row>
    <row r="13" s="29" customFormat="1" ht="30" customHeight="1" spans="1:9">
      <c r="A13" s="5">
        <v>11</v>
      </c>
      <c r="B13" s="34" t="s">
        <v>126</v>
      </c>
      <c r="C13" s="34" t="s">
        <v>301</v>
      </c>
      <c r="D13" s="34" t="s">
        <v>166</v>
      </c>
      <c r="E13" s="6" t="s">
        <v>296</v>
      </c>
      <c r="F13" s="35">
        <v>2</v>
      </c>
      <c r="G13" s="5">
        <f t="shared" si="0"/>
        <v>2000</v>
      </c>
      <c r="H13" s="5"/>
      <c r="I13" s="5"/>
    </row>
    <row r="14" s="29" customFormat="1" ht="30" customHeight="1" spans="1:9">
      <c r="A14" s="5">
        <v>12</v>
      </c>
      <c r="B14" s="34" t="s">
        <v>122</v>
      </c>
      <c r="C14" s="5" t="s">
        <v>132</v>
      </c>
      <c r="D14" s="5" t="s">
        <v>133</v>
      </c>
      <c r="E14" s="6" t="s">
        <v>134</v>
      </c>
      <c r="F14" s="35">
        <v>1</v>
      </c>
      <c r="G14" s="5">
        <v>1000</v>
      </c>
      <c r="H14" s="5"/>
      <c r="I14" s="5"/>
    </row>
    <row r="15" s="29" customFormat="1" ht="30" customHeight="1" spans="1:9">
      <c r="A15" s="5">
        <v>13</v>
      </c>
      <c r="B15" s="34" t="s">
        <v>126</v>
      </c>
      <c r="C15" s="34" t="s">
        <v>300</v>
      </c>
      <c r="D15" s="34" t="s">
        <v>194</v>
      </c>
      <c r="E15" s="36" t="s">
        <v>124</v>
      </c>
      <c r="F15" s="35">
        <v>1</v>
      </c>
      <c r="G15" s="5">
        <f>F15*1000</f>
        <v>1000</v>
      </c>
      <c r="H15" s="5"/>
      <c r="I15" s="5"/>
    </row>
    <row r="16" s="29" customFormat="1" ht="30" customHeight="1" spans="1:9">
      <c r="A16" s="5">
        <v>14</v>
      </c>
      <c r="B16" s="34" t="s">
        <v>126</v>
      </c>
      <c r="C16" s="25" t="s">
        <v>233</v>
      </c>
      <c r="D16" s="37" t="s">
        <v>38</v>
      </c>
      <c r="E16" s="6" t="s">
        <v>32</v>
      </c>
      <c r="F16" s="25">
        <v>2</v>
      </c>
      <c r="G16" s="5">
        <f>F16*1000</f>
        <v>2000</v>
      </c>
      <c r="H16" s="38"/>
      <c r="I16" s="38"/>
    </row>
    <row r="17" s="29" customFormat="1" ht="30" customHeight="1" spans="1:9">
      <c r="A17" s="5">
        <v>15</v>
      </c>
      <c r="B17" s="38" t="s">
        <v>36</v>
      </c>
      <c r="C17" s="38" t="s">
        <v>86</v>
      </c>
      <c r="D17" s="5" t="s">
        <v>49</v>
      </c>
      <c r="E17" s="5" t="s">
        <v>87</v>
      </c>
      <c r="F17" s="38">
        <v>2</v>
      </c>
      <c r="G17" s="38">
        <v>2000</v>
      </c>
      <c r="H17" s="38"/>
      <c r="I17" s="38"/>
    </row>
    <row r="18" s="29" customFormat="1" ht="30" customHeight="1" spans="1:9">
      <c r="A18" s="5">
        <v>16</v>
      </c>
      <c r="B18" s="38" t="s">
        <v>36</v>
      </c>
      <c r="C18" s="38" t="s">
        <v>97</v>
      </c>
      <c r="D18" s="38" t="s">
        <v>98</v>
      </c>
      <c r="E18" s="39" t="s">
        <v>99</v>
      </c>
      <c r="F18" s="38">
        <v>3</v>
      </c>
      <c r="G18" s="38">
        <v>3000</v>
      </c>
      <c r="H18" s="38"/>
      <c r="I18" s="38"/>
    </row>
    <row r="19" s="29" customFormat="1" ht="30" customHeight="1" spans="1:9">
      <c r="A19" s="5">
        <v>17</v>
      </c>
      <c r="B19" s="38" t="s">
        <v>36</v>
      </c>
      <c r="C19" s="38" t="s">
        <v>101</v>
      </c>
      <c r="D19" s="38" t="s">
        <v>102</v>
      </c>
      <c r="E19" s="39" t="s">
        <v>103</v>
      </c>
      <c r="F19" s="38">
        <v>2</v>
      </c>
      <c r="G19" s="38">
        <v>2000</v>
      </c>
      <c r="H19" s="38"/>
      <c r="I19" s="38"/>
    </row>
    <row r="20" s="29" customFormat="1" ht="30" customHeight="1" spans="1:9">
      <c r="A20" s="5">
        <v>18</v>
      </c>
      <c r="B20" s="38" t="s">
        <v>36</v>
      </c>
      <c r="C20" s="38" t="s">
        <v>287</v>
      </c>
      <c r="D20" s="38" t="s">
        <v>172</v>
      </c>
      <c r="E20" s="40" t="s">
        <v>288</v>
      </c>
      <c r="F20" s="38">
        <v>2</v>
      </c>
      <c r="G20" s="38">
        <v>2000</v>
      </c>
      <c r="H20" s="38"/>
      <c r="I20" s="38"/>
    </row>
    <row r="21" ht="30" customHeight="1" spans="1:9">
      <c r="A21" s="5">
        <v>19</v>
      </c>
      <c r="B21" s="38" t="s">
        <v>25</v>
      </c>
      <c r="C21" s="23" t="s">
        <v>184</v>
      </c>
      <c r="D21" s="23" t="s">
        <v>67</v>
      </c>
      <c r="E21" s="41" t="s">
        <v>205</v>
      </c>
      <c r="F21" s="38">
        <v>4</v>
      </c>
      <c r="G21" s="38">
        <v>4000</v>
      </c>
      <c r="H21" s="38"/>
      <c r="I21" s="38"/>
    </row>
    <row r="22" ht="30" customHeight="1" spans="1:9">
      <c r="A22" s="38"/>
      <c r="B22" s="38"/>
      <c r="C22" s="38"/>
      <c r="D22" s="38" t="s">
        <v>57</v>
      </c>
      <c r="E22" s="38" t="s">
        <v>58</v>
      </c>
      <c r="F22" s="38">
        <f>SUM(F3:F21)</f>
        <v>39</v>
      </c>
      <c r="G22" s="38">
        <f>SUM(G3:G21)</f>
        <v>39000</v>
      </c>
      <c r="H22" s="38"/>
      <c r="I22" s="38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L8" sqref="L8"/>
    </sheetView>
  </sheetViews>
  <sheetFormatPr defaultColWidth="9" defaultRowHeight="13.5"/>
  <cols>
    <col min="1" max="1" width="6.875" style="8" customWidth="1"/>
    <col min="2" max="3" width="12.125" style="8" customWidth="1"/>
    <col min="4" max="4" width="27.625" style="8" customWidth="1"/>
    <col min="5" max="5" width="25.125" style="8" customWidth="1"/>
    <col min="6" max="6" width="9.875" style="8" customWidth="1"/>
    <col min="7" max="8" width="12.875" style="8" customWidth="1"/>
    <col min="9" max="9" width="11.625" style="8" customWidth="1"/>
    <col min="10" max="10" width="9.875" style="8" customWidth="1"/>
    <col min="11" max="11" width="14.25" style="8" customWidth="1"/>
    <col min="12" max="16383" width="9" style="8"/>
  </cols>
  <sheetData>
    <row r="1" ht="42" customHeight="1" spans="1:10">
      <c r="A1" s="9" t="s">
        <v>312</v>
      </c>
      <c r="B1" s="9"/>
      <c r="C1" s="9"/>
      <c r="D1" s="9"/>
      <c r="E1" s="9"/>
      <c r="F1" s="9"/>
      <c r="G1" s="9"/>
      <c r="H1" s="9"/>
      <c r="I1" s="9"/>
      <c r="J1" s="9"/>
    </row>
    <row r="2" ht="27" customHeight="1" spans="1:10">
      <c r="A2" s="10" t="s">
        <v>1</v>
      </c>
      <c r="B2" s="10" t="s">
        <v>2</v>
      </c>
      <c r="C2" s="10" t="s">
        <v>313</v>
      </c>
      <c r="D2" s="10" t="s">
        <v>4</v>
      </c>
      <c r="E2" s="11" t="s">
        <v>5</v>
      </c>
      <c r="F2" s="12" t="s">
        <v>314</v>
      </c>
      <c r="G2" s="13" t="s">
        <v>315</v>
      </c>
      <c r="H2" s="13" t="s">
        <v>316</v>
      </c>
      <c r="I2" s="27" t="s">
        <v>317</v>
      </c>
      <c r="J2" s="10" t="s">
        <v>9</v>
      </c>
    </row>
    <row r="3" ht="30" customHeight="1" spans="1:10">
      <c r="A3" s="14">
        <v>1</v>
      </c>
      <c r="B3" s="14" t="s">
        <v>126</v>
      </c>
      <c r="C3" s="14" t="s">
        <v>301</v>
      </c>
      <c r="D3" s="14" t="s">
        <v>166</v>
      </c>
      <c r="E3" s="6" t="s">
        <v>296</v>
      </c>
      <c r="F3" s="15">
        <v>2</v>
      </c>
      <c r="G3" s="16">
        <v>2000</v>
      </c>
      <c r="H3" s="16">
        <f>F3*G3</f>
        <v>4000</v>
      </c>
      <c r="I3" s="28"/>
      <c r="J3" s="14"/>
    </row>
    <row r="4" ht="30" customHeight="1" spans="1:10">
      <c r="A4" s="14">
        <v>2</v>
      </c>
      <c r="B4" s="14" t="s">
        <v>126</v>
      </c>
      <c r="C4" s="14" t="s">
        <v>300</v>
      </c>
      <c r="D4" s="14" t="s">
        <v>194</v>
      </c>
      <c r="E4" s="17" t="s">
        <v>124</v>
      </c>
      <c r="F4" s="15">
        <v>2</v>
      </c>
      <c r="G4" s="16">
        <v>2000</v>
      </c>
      <c r="H4" s="16">
        <f t="shared" ref="H4:H16" si="0">F4*G4</f>
        <v>4000</v>
      </c>
      <c r="I4" s="28"/>
      <c r="J4" s="14"/>
    </row>
    <row r="5" ht="30" customHeight="1" spans="1:10">
      <c r="A5" s="14">
        <v>3</v>
      </c>
      <c r="B5" s="14" t="s">
        <v>126</v>
      </c>
      <c r="C5" s="18" t="s">
        <v>245</v>
      </c>
      <c r="D5" s="18" t="s">
        <v>27</v>
      </c>
      <c r="E5" s="6" t="s">
        <v>246</v>
      </c>
      <c r="F5" s="18">
        <v>3</v>
      </c>
      <c r="G5" s="16">
        <v>2000</v>
      </c>
      <c r="H5" s="16">
        <f t="shared" si="0"/>
        <v>6000</v>
      </c>
      <c r="I5" s="18"/>
      <c r="J5" s="18"/>
    </row>
    <row r="6" ht="30" customHeight="1" spans="1:10">
      <c r="A6" s="14">
        <v>4</v>
      </c>
      <c r="B6" s="14" t="s">
        <v>126</v>
      </c>
      <c r="C6" s="18" t="s">
        <v>137</v>
      </c>
      <c r="D6" s="18" t="s">
        <v>38</v>
      </c>
      <c r="E6" s="6" t="s">
        <v>138</v>
      </c>
      <c r="F6" s="18">
        <v>2</v>
      </c>
      <c r="G6" s="16">
        <v>2000</v>
      </c>
      <c r="H6" s="16">
        <f t="shared" si="0"/>
        <v>4000</v>
      </c>
      <c r="I6" s="18"/>
      <c r="J6" s="18"/>
    </row>
    <row r="7" ht="30" customHeight="1" spans="1:10">
      <c r="A7" s="14">
        <v>5</v>
      </c>
      <c r="B7" s="19" t="s">
        <v>10</v>
      </c>
      <c r="C7" s="19" t="s">
        <v>74</v>
      </c>
      <c r="D7" s="18" t="s">
        <v>49</v>
      </c>
      <c r="E7" s="20" t="s">
        <v>71</v>
      </c>
      <c r="F7" s="21">
        <v>1</v>
      </c>
      <c r="G7" s="16">
        <v>2000</v>
      </c>
      <c r="H7" s="16">
        <f t="shared" si="0"/>
        <v>2000</v>
      </c>
      <c r="I7" s="21"/>
      <c r="J7" s="21"/>
    </row>
    <row r="8" ht="30" customHeight="1" spans="1:10">
      <c r="A8" s="14">
        <v>6</v>
      </c>
      <c r="B8" s="19" t="s">
        <v>10</v>
      </c>
      <c r="C8" s="19" t="s">
        <v>267</v>
      </c>
      <c r="D8" s="18" t="s">
        <v>12</v>
      </c>
      <c r="E8" s="6" t="s">
        <v>268</v>
      </c>
      <c r="F8" s="21">
        <v>1</v>
      </c>
      <c r="G8" s="16">
        <v>2000</v>
      </c>
      <c r="H8" s="16">
        <f t="shared" si="0"/>
        <v>2000</v>
      </c>
      <c r="I8" s="21"/>
      <c r="J8" s="21"/>
    </row>
    <row r="9" ht="30" customHeight="1" spans="1:10">
      <c r="A9" s="14">
        <v>7</v>
      </c>
      <c r="B9" s="19" t="s">
        <v>25</v>
      </c>
      <c r="C9" s="19" t="s">
        <v>209</v>
      </c>
      <c r="D9" s="18" t="s">
        <v>38</v>
      </c>
      <c r="E9" s="6" t="s">
        <v>195</v>
      </c>
      <c r="F9" s="21">
        <v>2</v>
      </c>
      <c r="G9" s="16">
        <v>2000</v>
      </c>
      <c r="H9" s="16">
        <f t="shared" si="0"/>
        <v>4000</v>
      </c>
      <c r="I9" s="21"/>
      <c r="J9" s="21"/>
    </row>
    <row r="10" ht="30" customHeight="1" spans="1:10">
      <c r="A10" s="14">
        <v>8</v>
      </c>
      <c r="B10" s="19" t="s">
        <v>25</v>
      </c>
      <c r="C10" s="19" t="s">
        <v>203</v>
      </c>
      <c r="D10" s="18" t="s">
        <v>118</v>
      </c>
      <c r="E10" s="6" t="s">
        <v>204</v>
      </c>
      <c r="F10" s="21">
        <v>3</v>
      </c>
      <c r="G10" s="16">
        <v>2000</v>
      </c>
      <c r="H10" s="16">
        <f t="shared" si="0"/>
        <v>6000</v>
      </c>
      <c r="I10" s="21"/>
      <c r="J10" s="21"/>
    </row>
    <row r="11" ht="30" customHeight="1" spans="1:10">
      <c r="A11" s="14">
        <v>9</v>
      </c>
      <c r="B11" s="19" t="s">
        <v>122</v>
      </c>
      <c r="C11" s="19" t="s">
        <v>235</v>
      </c>
      <c r="D11" s="18" t="s">
        <v>27</v>
      </c>
      <c r="E11" s="21" t="s">
        <v>28</v>
      </c>
      <c r="F11" s="21">
        <v>1</v>
      </c>
      <c r="G11" s="16">
        <v>2000</v>
      </c>
      <c r="H11" s="16">
        <f t="shared" si="0"/>
        <v>2000</v>
      </c>
      <c r="I11" s="21"/>
      <c r="J11" s="21"/>
    </row>
    <row r="12" ht="30" customHeight="1" spans="1:10">
      <c r="A12" s="14">
        <v>10</v>
      </c>
      <c r="B12" s="19" t="s">
        <v>47</v>
      </c>
      <c r="C12" s="22" t="s">
        <v>107</v>
      </c>
      <c r="D12" s="23" t="s">
        <v>12</v>
      </c>
      <c r="E12" s="24" t="s">
        <v>108</v>
      </c>
      <c r="F12" s="21">
        <v>2</v>
      </c>
      <c r="G12" s="16">
        <v>2000</v>
      </c>
      <c r="H12" s="16">
        <f t="shared" si="0"/>
        <v>4000</v>
      </c>
      <c r="I12" s="21"/>
      <c r="J12" s="21"/>
    </row>
    <row r="13" ht="30" customHeight="1" spans="1:10">
      <c r="A13" s="14">
        <v>11</v>
      </c>
      <c r="B13" s="19" t="s">
        <v>47</v>
      </c>
      <c r="C13" s="22" t="s">
        <v>318</v>
      </c>
      <c r="D13" s="25" t="s">
        <v>70</v>
      </c>
      <c r="E13" s="25" t="s">
        <v>28</v>
      </c>
      <c r="F13" s="21">
        <v>3</v>
      </c>
      <c r="G13" s="16">
        <v>2000</v>
      </c>
      <c r="H13" s="16">
        <f t="shared" si="0"/>
        <v>6000</v>
      </c>
      <c r="I13" s="21"/>
      <c r="J13" s="21"/>
    </row>
    <row r="14" ht="30" customHeight="1" spans="1:10">
      <c r="A14" s="14">
        <v>12</v>
      </c>
      <c r="B14" s="19" t="s">
        <v>47</v>
      </c>
      <c r="C14" s="22" t="s">
        <v>110</v>
      </c>
      <c r="D14" s="23" t="s">
        <v>111</v>
      </c>
      <c r="E14" s="24" t="s">
        <v>112</v>
      </c>
      <c r="F14" s="21">
        <v>2</v>
      </c>
      <c r="G14" s="16">
        <v>2000</v>
      </c>
      <c r="H14" s="16">
        <f t="shared" si="0"/>
        <v>4000</v>
      </c>
      <c r="I14" s="21"/>
      <c r="J14" s="21"/>
    </row>
    <row r="15" ht="30" customHeight="1" spans="1:10">
      <c r="A15" s="18">
        <v>13</v>
      </c>
      <c r="B15" s="19" t="s">
        <v>25</v>
      </c>
      <c r="C15" s="19" t="s">
        <v>188</v>
      </c>
      <c r="D15" s="23" t="s">
        <v>136</v>
      </c>
      <c r="E15" s="26" t="s">
        <v>18</v>
      </c>
      <c r="F15" s="21">
        <v>1</v>
      </c>
      <c r="G15" s="16">
        <v>2000</v>
      </c>
      <c r="H15" s="16">
        <f t="shared" si="0"/>
        <v>2000</v>
      </c>
      <c r="I15" s="21"/>
      <c r="J15" s="21"/>
    </row>
    <row r="16" ht="14.25" spans="4:8">
      <c r="D16" s="8" t="s">
        <v>57</v>
      </c>
      <c r="E16" s="8" t="s">
        <v>58</v>
      </c>
      <c r="F16" s="8">
        <f>SUM(F3:F15)</f>
        <v>25</v>
      </c>
      <c r="G16" s="16">
        <v>2000</v>
      </c>
      <c r="H16" s="16">
        <f t="shared" si="0"/>
        <v>50000</v>
      </c>
    </row>
  </sheetData>
  <mergeCells count="1">
    <mergeCell ref="A1:J1"/>
  </mergeCells>
  <conditionalFormatting sqref="E12">
    <cfRule type="duplicateValues" dxfId="0" priority="1"/>
  </conditionalFormatting>
  <conditionalFormatting sqref="D13">
    <cfRule type="duplicateValues" dxfId="0" priority="3"/>
  </conditionalFormatting>
  <conditionalFormatting sqref="E13">
    <cfRule type="duplicateValues" dxfId="0" priority="4"/>
  </conditionalFormatting>
  <conditionalFormatting sqref="E15">
    <cfRule type="duplicateValues" dxfId="0" priority="2"/>
  </conditionalFormatting>
  <printOptions horizontalCentered="1"/>
  <pageMargins left="0.590277777777778" right="0.590277777777778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14" sqref="I14"/>
    </sheetView>
  </sheetViews>
  <sheetFormatPr defaultColWidth="9" defaultRowHeight="13.5" outlineLevelRow="4"/>
  <cols>
    <col min="1" max="1" width="6.875" style="1" customWidth="1"/>
    <col min="2" max="2" width="8.375" style="1" customWidth="1"/>
    <col min="3" max="3" width="9" style="1"/>
    <col min="4" max="4" width="30.25" style="1" customWidth="1"/>
    <col min="5" max="5" width="27" style="1" customWidth="1"/>
    <col min="6" max="6" width="16.25" style="1" customWidth="1"/>
    <col min="7" max="7" width="10.5" style="1" customWidth="1"/>
    <col min="8" max="8" width="12.1583333333333" style="1" customWidth="1"/>
    <col min="9" max="9" width="8.25" style="1" customWidth="1"/>
    <col min="10" max="16384" width="9" style="1"/>
  </cols>
  <sheetData>
    <row r="1" ht="43" customHeight="1" spans="1:9">
      <c r="A1" s="2" t="s">
        <v>319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0" customHeight="1" spans="1:9">
      <c r="A3" s="4">
        <v>1</v>
      </c>
      <c r="B3" s="5" t="s">
        <v>29</v>
      </c>
      <c r="C3" s="5" t="s">
        <v>170</v>
      </c>
      <c r="D3" s="5" t="s">
        <v>133</v>
      </c>
      <c r="E3" s="6" t="s">
        <v>105</v>
      </c>
      <c r="F3" s="5">
        <v>14</v>
      </c>
      <c r="G3" s="5">
        <f>F3*400</f>
        <v>5600</v>
      </c>
      <c r="H3" s="5"/>
      <c r="I3" s="4"/>
    </row>
    <row r="4" s="1" customFormat="1" ht="30" customHeight="1" spans="1:9">
      <c r="A4" s="4">
        <v>2</v>
      </c>
      <c r="B4" s="5" t="s">
        <v>29</v>
      </c>
      <c r="C4" s="5" t="s">
        <v>81</v>
      </c>
      <c r="D4" s="5" t="s">
        <v>64</v>
      </c>
      <c r="E4" s="6" t="s">
        <v>39</v>
      </c>
      <c r="F4" s="5">
        <v>8</v>
      </c>
      <c r="G4" s="5">
        <v>3200</v>
      </c>
      <c r="H4" s="5"/>
      <c r="I4" s="4"/>
    </row>
    <row r="5" ht="30" customHeight="1" spans="1:9">
      <c r="A5" s="4"/>
      <c r="B5" s="5"/>
      <c r="C5" s="5"/>
      <c r="D5" s="5"/>
      <c r="E5" s="7"/>
      <c r="F5" s="5">
        <f>SUM(F3:F4)</f>
        <v>22</v>
      </c>
      <c r="G5" s="5">
        <f>SUM(G3:G4)</f>
        <v>8800</v>
      </c>
      <c r="H5" s="5"/>
      <c r="I5" s="4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羊</vt:lpstr>
      <vt:lpstr>禾草</vt:lpstr>
      <vt:lpstr>油料</vt:lpstr>
      <vt:lpstr>荞麦</vt:lpstr>
      <vt:lpstr>红葱</vt:lpstr>
      <vt:lpstr>普牛</vt:lpstr>
      <vt:lpstr>华润牛兑付表</vt:lpstr>
      <vt:lpstr>蜜蜂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梦★想天空分外蓝</cp:lastModifiedBy>
  <dcterms:created xsi:type="dcterms:W3CDTF">2020-08-11T07:10:00Z</dcterms:created>
  <dcterms:modified xsi:type="dcterms:W3CDTF">2020-08-26T07:12:40Z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