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1" hidden="1">Sheet2!$A$1:$O$530</definedName>
    <definedName name="_xlnm._FilterDatabase" localSheetId="0" hidden="1">Sheet1!$M$1:$M$771</definedName>
    <definedName name="_xlnm.Print_Titles" localSheetId="1">Sheet2!$1:$2</definedName>
  </definedNames>
  <calcPr calcId="144525"/>
</workbook>
</file>

<file path=xl/sharedStrings.xml><?xml version="1.0" encoding="utf-8"?>
<sst xmlns="http://schemas.openxmlformats.org/spreadsheetml/2006/main" count="10574" uniqueCount="1118">
  <si>
    <t>村组</t>
  </si>
  <si>
    <t>户主姓名</t>
  </si>
  <si>
    <t>户主身份证号</t>
  </si>
  <si>
    <t>客户名称</t>
  </si>
  <si>
    <t>证件号码</t>
  </si>
  <si>
    <t>状态</t>
  </si>
  <si>
    <t>是否享受补贴</t>
  </si>
  <si>
    <t>金额（元）</t>
  </si>
  <si>
    <t>借据起始日</t>
  </si>
  <si>
    <t>借据到期日</t>
  </si>
  <si>
    <t>应缴利息</t>
  </si>
  <si>
    <t>是否贴息</t>
  </si>
  <si>
    <t>用途</t>
  </si>
  <si>
    <t>银行</t>
  </si>
  <si>
    <t>备注</t>
  </si>
  <si>
    <t>薛套村</t>
  </si>
  <si>
    <t>田彦有</t>
  </si>
  <si>
    <t>640522196901080813</t>
  </si>
  <si>
    <t>已脱贫（享受政策）</t>
  </si>
  <si>
    <t>享受补贴</t>
  </si>
  <si>
    <t>养殖业</t>
  </si>
  <si>
    <t>农业银行</t>
  </si>
  <si>
    <t>信用社</t>
  </si>
  <si>
    <t>顾鹏飞</t>
  </si>
  <si>
    <t>640522197103220812</t>
  </si>
  <si>
    <t>田彦明</t>
  </si>
  <si>
    <t>640522197207100815</t>
  </si>
  <si>
    <t>2017/08/10</t>
  </si>
  <si>
    <t>2020/08/09</t>
  </si>
  <si>
    <t>设施蔬菜种植</t>
  </si>
  <si>
    <t>宁夏银行</t>
  </si>
  <si>
    <t>田治财</t>
  </si>
  <si>
    <t>640522199707130817</t>
  </si>
  <si>
    <t>马开麦</t>
  </si>
  <si>
    <t>642222198912071060</t>
  </si>
  <si>
    <t>田兴梅</t>
  </si>
  <si>
    <t>640522197505200822</t>
  </si>
  <si>
    <t>移民搬迁</t>
  </si>
  <si>
    <t>2017/07/31</t>
  </si>
  <si>
    <t>2020/07/30</t>
  </si>
  <si>
    <t>张汉兰</t>
  </si>
  <si>
    <t>640522197508090825</t>
  </si>
  <si>
    <t>2019/08/06</t>
  </si>
  <si>
    <t>2020/08/05</t>
  </si>
  <si>
    <t>铁仲海</t>
  </si>
  <si>
    <t>640522198004050816</t>
  </si>
  <si>
    <t>兰玉英</t>
  </si>
  <si>
    <t>640522198207150825</t>
  </si>
  <si>
    <t>2017/05/19</t>
  </si>
  <si>
    <t>2020/05/18</t>
  </si>
  <si>
    <t>逾期</t>
  </si>
  <si>
    <t>买廷贵</t>
  </si>
  <si>
    <t>642222194211260813</t>
  </si>
  <si>
    <t>2017/08/11</t>
  </si>
  <si>
    <t>2020/08/10</t>
  </si>
  <si>
    <t>冶占贵</t>
  </si>
  <si>
    <t>642222194304050815</t>
  </si>
  <si>
    <t>马建龙</t>
  </si>
  <si>
    <t>642222197304300814</t>
  </si>
  <si>
    <t>种植业</t>
  </si>
  <si>
    <t>种养殖</t>
  </si>
  <si>
    <t>邮政储蓄</t>
  </si>
  <si>
    <t>张维福</t>
  </si>
  <si>
    <t>642222194311250815</t>
  </si>
  <si>
    <t>李风明</t>
  </si>
  <si>
    <t>642222194410100812</t>
  </si>
  <si>
    <t>未脱贫</t>
  </si>
  <si>
    <t>2017/09/15</t>
  </si>
  <si>
    <t>2020/09/14</t>
  </si>
  <si>
    <t>李成万</t>
  </si>
  <si>
    <t>64222219460208081X</t>
  </si>
  <si>
    <t>买志秀</t>
  </si>
  <si>
    <t>642222194703130812</t>
  </si>
  <si>
    <t>冯义存</t>
  </si>
  <si>
    <t>642222194803030819</t>
  </si>
  <si>
    <t>周占礼</t>
  </si>
  <si>
    <t>642222194910010813</t>
  </si>
  <si>
    <t>2017/08/15</t>
  </si>
  <si>
    <t>2020/08/14</t>
  </si>
  <si>
    <t>田进福</t>
  </si>
  <si>
    <t>642222195003100879</t>
  </si>
  <si>
    <t>田海栋</t>
  </si>
  <si>
    <t>642222199306030810</t>
  </si>
  <si>
    <t>农业种养殖</t>
  </si>
  <si>
    <t>王占有</t>
  </si>
  <si>
    <t>642222195003100916</t>
  </si>
  <si>
    <t>马桂珍</t>
  </si>
  <si>
    <t>642222195105280823</t>
  </si>
  <si>
    <t>苏义福</t>
  </si>
  <si>
    <t>642222195201060812</t>
  </si>
  <si>
    <t>苏彦红</t>
  </si>
  <si>
    <t>642222199007100831</t>
  </si>
  <si>
    <t>田进彪</t>
  </si>
  <si>
    <t>642222195205180811</t>
  </si>
  <si>
    <t>田希财</t>
  </si>
  <si>
    <t>642222199610100852</t>
  </si>
  <si>
    <t>虎正仟</t>
  </si>
  <si>
    <t>642222195301130814</t>
  </si>
  <si>
    <t>2017/09/14</t>
  </si>
  <si>
    <t>2020/09/13</t>
  </si>
  <si>
    <t>马友鹏</t>
  </si>
  <si>
    <t>642222195307050815</t>
  </si>
  <si>
    <t>马文录</t>
  </si>
  <si>
    <t>642222198103230834</t>
  </si>
  <si>
    <t>2017/05/18</t>
  </si>
  <si>
    <t>2020/05/17</t>
  </si>
  <si>
    <t>田彦贵</t>
  </si>
  <si>
    <t>64222219540304081X</t>
  </si>
  <si>
    <t>李进梅</t>
  </si>
  <si>
    <t>642222197002020825</t>
  </si>
  <si>
    <t>张志军</t>
  </si>
  <si>
    <t>642222195405080831</t>
  </si>
  <si>
    <t>杨风福</t>
  </si>
  <si>
    <t>642222195406170812</t>
  </si>
  <si>
    <t>2019/11/06</t>
  </si>
  <si>
    <t>2020/11/05</t>
  </si>
  <si>
    <t>杨彦琪</t>
  </si>
  <si>
    <t>642222198801050830</t>
  </si>
  <si>
    <t>田志贵</t>
  </si>
  <si>
    <t>642222195501050819</t>
  </si>
  <si>
    <t>田玉财</t>
  </si>
  <si>
    <t>642222195506240814</t>
  </si>
  <si>
    <t>2019/07/09</t>
  </si>
  <si>
    <t>2020/07/08</t>
  </si>
  <si>
    <t>田进梅</t>
  </si>
  <si>
    <t>642222195508270822</t>
  </si>
  <si>
    <t>田进玉</t>
  </si>
  <si>
    <t>642222195508290815</t>
  </si>
  <si>
    <t>李德秀</t>
  </si>
  <si>
    <t>642222196201170821</t>
  </si>
  <si>
    <t>杨玉林</t>
  </si>
  <si>
    <t>642222195512120819</t>
  </si>
  <si>
    <t>马建花</t>
  </si>
  <si>
    <t>642222196203020827</t>
  </si>
  <si>
    <t>杨桂花</t>
  </si>
  <si>
    <t>642222195601120829</t>
  </si>
  <si>
    <t>田志强</t>
  </si>
  <si>
    <t>642222195602240814</t>
  </si>
  <si>
    <t>田风学</t>
  </si>
  <si>
    <t>642222198405040876</t>
  </si>
  <si>
    <t>田成祥</t>
  </si>
  <si>
    <t>642222195602280816</t>
  </si>
  <si>
    <t>田志虎</t>
  </si>
  <si>
    <t>642222199101160814</t>
  </si>
  <si>
    <t>虎强</t>
  </si>
  <si>
    <t>642222195605250815</t>
  </si>
  <si>
    <t>金月花</t>
  </si>
  <si>
    <t>642222195606100827</t>
  </si>
  <si>
    <t>田志成</t>
  </si>
  <si>
    <t>640522199110020818</t>
  </si>
  <si>
    <t>2017/05/26</t>
  </si>
  <si>
    <t>2020/05/25</t>
  </si>
  <si>
    <t>张汉贵</t>
  </si>
  <si>
    <t>642222195705100830</t>
  </si>
  <si>
    <t>李文彦</t>
  </si>
  <si>
    <t>64222219570706081X</t>
  </si>
  <si>
    <t>马云福</t>
  </si>
  <si>
    <t>642222195707240810</t>
  </si>
  <si>
    <t>张汉清</t>
  </si>
  <si>
    <t>642222195711110816</t>
  </si>
  <si>
    <t>张志鹏</t>
  </si>
  <si>
    <t>642222199012060811</t>
  </si>
  <si>
    <t>2020/03/14</t>
  </si>
  <si>
    <t>2021/03/13</t>
  </si>
  <si>
    <t>购牛</t>
  </si>
  <si>
    <t>石嘴山银行</t>
  </si>
  <si>
    <t>田希元</t>
  </si>
  <si>
    <t>642222195802210812</t>
  </si>
  <si>
    <t>马成祥</t>
  </si>
  <si>
    <t>642222195803090816</t>
  </si>
  <si>
    <t>2019/07/10</t>
  </si>
  <si>
    <t>2020/07/09</t>
  </si>
  <si>
    <t>罗进祥</t>
  </si>
  <si>
    <t>642222195803150815</t>
  </si>
  <si>
    <t>田志义</t>
  </si>
  <si>
    <t>642222195806070810</t>
  </si>
  <si>
    <t>马玲</t>
  </si>
  <si>
    <t>642222196007060848</t>
  </si>
  <si>
    <t>田兴花</t>
  </si>
  <si>
    <t>642222195806240816</t>
  </si>
  <si>
    <t>田进虎</t>
  </si>
  <si>
    <t>642222195904120818</t>
  </si>
  <si>
    <t>虎正付</t>
  </si>
  <si>
    <t>642222195904200818</t>
  </si>
  <si>
    <t>田进明</t>
  </si>
  <si>
    <t>642222196001020810</t>
  </si>
  <si>
    <t>杨文龙</t>
  </si>
  <si>
    <t>642222196106020833</t>
  </si>
  <si>
    <t>杨琳</t>
  </si>
  <si>
    <t>642222199002030838</t>
  </si>
  <si>
    <t>马有军</t>
  </si>
  <si>
    <t>642222196110150833</t>
  </si>
  <si>
    <t>马云贵</t>
  </si>
  <si>
    <t>642222196202070857</t>
  </si>
  <si>
    <t>张殿玉</t>
  </si>
  <si>
    <t>642222196202100833</t>
  </si>
  <si>
    <t>李彦荣</t>
  </si>
  <si>
    <t>64222219620210085X</t>
  </si>
  <si>
    <t>李维正</t>
  </si>
  <si>
    <t>642222199309200838</t>
  </si>
  <si>
    <t>田彦成</t>
  </si>
  <si>
    <t>642222196203050815</t>
  </si>
  <si>
    <t>马宗海</t>
  </si>
  <si>
    <t>642222196203270834</t>
  </si>
  <si>
    <t>铁仲虎</t>
  </si>
  <si>
    <t>642222196203280813</t>
  </si>
  <si>
    <t>李进林</t>
  </si>
  <si>
    <t>642222196204180830</t>
  </si>
  <si>
    <t>周宇</t>
  </si>
  <si>
    <t>642222196206190813</t>
  </si>
  <si>
    <t>周宏伟</t>
  </si>
  <si>
    <t>642222198609090816</t>
  </si>
  <si>
    <t>余生龙</t>
  </si>
  <si>
    <t>64222219620715083X</t>
  </si>
  <si>
    <t>金维付</t>
  </si>
  <si>
    <t>642222196208120819</t>
  </si>
  <si>
    <t>2019/10/23</t>
  </si>
  <si>
    <t>2020/10/22</t>
  </si>
  <si>
    <t>冯彦付</t>
  </si>
  <si>
    <t>642222196211070816</t>
  </si>
  <si>
    <t>张汉忠</t>
  </si>
  <si>
    <t>642222196211090833</t>
  </si>
  <si>
    <t>田彦清</t>
  </si>
  <si>
    <t>642222196212150818</t>
  </si>
  <si>
    <t>李风和</t>
  </si>
  <si>
    <t>642222196302060859</t>
  </si>
  <si>
    <t>吴志高</t>
  </si>
  <si>
    <t>642222196302100814</t>
  </si>
  <si>
    <t>田玉福</t>
  </si>
  <si>
    <t>642222196303080819</t>
  </si>
  <si>
    <t>张志贵</t>
  </si>
  <si>
    <t>642222196304120819</t>
  </si>
  <si>
    <t>642222196304240810</t>
  </si>
  <si>
    <t>李彦忠</t>
  </si>
  <si>
    <t>642222196304290818</t>
  </si>
  <si>
    <t>李鹏</t>
  </si>
  <si>
    <t>642222199003150858</t>
  </si>
  <si>
    <t>余志祥</t>
  </si>
  <si>
    <t>64222219630502081X</t>
  </si>
  <si>
    <t>田彦忠</t>
  </si>
  <si>
    <t>642222196305040810</t>
  </si>
  <si>
    <t>田志和</t>
  </si>
  <si>
    <t>642222196305200810</t>
  </si>
  <si>
    <t>杨志贵</t>
  </si>
  <si>
    <t>642222196311050812</t>
  </si>
  <si>
    <t>杨彦福</t>
  </si>
  <si>
    <t>64222219640102081X</t>
  </si>
  <si>
    <t>田成荣</t>
  </si>
  <si>
    <t>642222196402240814</t>
  </si>
  <si>
    <t>2019/11/11</t>
  </si>
  <si>
    <t>2020/11/10</t>
  </si>
  <si>
    <t>田玉江</t>
  </si>
  <si>
    <t>642222196410210818</t>
  </si>
  <si>
    <t>田进海</t>
  </si>
  <si>
    <t>64222219880405081X</t>
  </si>
  <si>
    <t>冯彦德</t>
  </si>
  <si>
    <t>642222196411200814</t>
  </si>
  <si>
    <t>余治林</t>
  </si>
  <si>
    <t>64222219650108081X</t>
  </si>
  <si>
    <t>田进英</t>
  </si>
  <si>
    <t>642222196607060825</t>
  </si>
  <si>
    <t>642222196501300819</t>
  </si>
  <si>
    <t>田兴才</t>
  </si>
  <si>
    <t>642222196505170812</t>
  </si>
  <si>
    <t>田志旺</t>
  </si>
  <si>
    <t>642222196505260818</t>
  </si>
  <si>
    <t>铁仲玉</t>
  </si>
  <si>
    <t>642222196507150815</t>
  </si>
  <si>
    <t>田志海</t>
  </si>
  <si>
    <t>642222196508200837</t>
  </si>
  <si>
    <t>虎正贵</t>
  </si>
  <si>
    <t>64222219651004081X</t>
  </si>
  <si>
    <t>张汉江</t>
  </si>
  <si>
    <t>642222196601010819</t>
  </si>
  <si>
    <t>2019/08/07</t>
  </si>
  <si>
    <t>2020/08/06</t>
  </si>
  <si>
    <t>马君忠</t>
  </si>
  <si>
    <t>642222196602020859</t>
  </si>
  <si>
    <t>李得荣</t>
  </si>
  <si>
    <t>642222196602030811</t>
  </si>
  <si>
    <t>田彦侠</t>
  </si>
  <si>
    <t>642222196810020845</t>
  </si>
  <si>
    <t>李进虎</t>
  </si>
  <si>
    <t>642222199010080835</t>
  </si>
  <si>
    <t>李德林</t>
  </si>
  <si>
    <t>64222219660226081X</t>
  </si>
  <si>
    <t>田志付</t>
  </si>
  <si>
    <t>642222196603070815</t>
  </si>
  <si>
    <t>杨志清</t>
  </si>
  <si>
    <t>64222219660314081X</t>
  </si>
  <si>
    <t>马廷福</t>
  </si>
  <si>
    <t>642222196604170818</t>
  </si>
  <si>
    <t>田志福</t>
  </si>
  <si>
    <t>642222196604260813</t>
  </si>
  <si>
    <t>64222219660509081X</t>
  </si>
  <si>
    <t>李风祥</t>
  </si>
  <si>
    <t>642222196606230810</t>
  </si>
  <si>
    <t>李世民</t>
  </si>
  <si>
    <t>642222199202020810</t>
  </si>
  <si>
    <t>田兴海</t>
  </si>
  <si>
    <t>642222196610230813</t>
  </si>
  <si>
    <t>冯彦玉</t>
  </si>
  <si>
    <t>642222196611170832</t>
  </si>
  <si>
    <t>马正国</t>
  </si>
  <si>
    <t>642222196611270817</t>
  </si>
  <si>
    <t>田成虎</t>
  </si>
  <si>
    <t>642222196701180858</t>
  </si>
  <si>
    <t>田玉柱</t>
  </si>
  <si>
    <t>642222196703030810</t>
  </si>
  <si>
    <t>田嘉祈</t>
  </si>
  <si>
    <t>64222219980406081X</t>
  </si>
  <si>
    <t>田彦昌</t>
  </si>
  <si>
    <t>64222219670328081X</t>
  </si>
  <si>
    <t>顾学义</t>
  </si>
  <si>
    <t>642222196704110839</t>
  </si>
  <si>
    <t>马建林</t>
  </si>
  <si>
    <t>642222196705150832</t>
  </si>
  <si>
    <t>田志林</t>
  </si>
  <si>
    <t>642222196705180839</t>
  </si>
  <si>
    <t>李志贵</t>
  </si>
  <si>
    <t>64222219670520081X</t>
  </si>
  <si>
    <t>田进林</t>
  </si>
  <si>
    <t>642222196705280813</t>
  </si>
  <si>
    <t>张占才</t>
  </si>
  <si>
    <t>642222196706280815</t>
  </si>
  <si>
    <t>张汉昌</t>
  </si>
  <si>
    <t>642222196709120817</t>
  </si>
  <si>
    <t>田志宝</t>
  </si>
  <si>
    <t>642222196801150832</t>
  </si>
  <si>
    <t>王彦花</t>
  </si>
  <si>
    <t>642222196802030883</t>
  </si>
  <si>
    <t>马文宝</t>
  </si>
  <si>
    <t>642222199212200815</t>
  </si>
  <si>
    <t>李风荣</t>
  </si>
  <si>
    <t>642222196802050833</t>
  </si>
  <si>
    <t>田兴有</t>
  </si>
  <si>
    <t>642222196802180814</t>
  </si>
  <si>
    <t>田彦德</t>
  </si>
  <si>
    <t>642222196803110834</t>
  </si>
  <si>
    <t>杨志花</t>
  </si>
  <si>
    <t>642222196902030848</t>
  </si>
  <si>
    <t>刘义祥</t>
  </si>
  <si>
    <t>64222219680315081X</t>
  </si>
  <si>
    <t>铁仲义</t>
  </si>
  <si>
    <t>642222196803280817</t>
  </si>
  <si>
    <t>冯彦有</t>
  </si>
  <si>
    <t>642222196804100830</t>
  </si>
  <si>
    <t>周宏贵</t>
  </si>
  <si>
    <t>642222196804160817</t>
  </si>
  <si>
    <t>张汉俊</t>
  </si>
  <si>
    <t>642222196809200830</t>
  </si>
  <si>
    <t>铁玉虎</t>
  </si>
  <si>
    <t>642222196810040811</t>
  </si>
  <si>
    <t>买应芳</t>
  </si>
  <si>
    <t>642222196901040825</t>
  </si>
  <si>
    <t>田宗花</t>
  </si>
  <si>
    <t>642222199804070882</t>
  </si>
  <si>
    <t>养牛贷</t>
  </si>
  <si>
    <t>杨彦礼</t>
  </si>
  <si>
    <t>642222196901270815</t>
  </si>
  <si>
    <t>苏良东</t>
  </si>
  <si>
    <t>642222196902010855</t>
  </si>
  <si>
    <t>田玉国</t>
  </si>
  <si>
    <t>642222196902170816</t>
  </si>
  <si>
    <t>马正军</t>
  </si>
  <si>
    <t>642222196903070817</t>
  </si>
  <si>
    <t>马民宝</t>
  </si>
  <si>
    <t>642222199501050833</t>
  </si>
  <si>
    <t>田彦海</t>
  </si>
  <si>
    <t>642222196903200810</t>
  </si>
  <si>
    <t>张汉林</t>
  </si>
  <si>
    <t>642222196903210832</t>
  </si>
  <si>
    <t>马建海</t>
  </si>
  <si>
    <t>642222196904200839</t>
  </si>
  <si>
    <t>罗成虎</t>
  </si>
  <si>
    <t>642222196906110810</t>
  </si>
  <si>
    <t>田彦荣</t>
  </si>
  <si>
    <t>642222196907030839</t>
  </si>
  <si>
    <t>李兴国</t>
  </si>
  <si>
    <t>642222196907180810</t>
  </si>
  <si>
    <t>马正宝</t>
  </si>
  <si>
    <t>642222197001200816</t>
  </si>
  <si>
    <t>田玉华</t>
  </si>
  <si>
    <t>642222197002070814</t>
  </si>
  <si>
    <t>李彦辉</t>
  </si>
  <si>
    <t>642222197002070830</t>
  </si>
  <si>
    <t>余志福</t>
  </si>
  <si>
    <t>642222197002100833</t>
  </si>
  <si>
    <t>田晓琴</t>
  </si>
  <si>
    <t>642222197606030848</t>
  </si>
  <si>
    <t>余文玲</t>
  </si>
  <si>
    <t>642222200012060825</t>
  </si>
  <si>
    <t>田彦红</t>
  </si>
  <si>
    <t>642222197002200818</t>
  </si>
  <si>
    <t>买志荣</t>
  </si>
  <si>
    <t>642222197002240852</t>
  </si>
  <si>
    <t>吴志福</t>
  </si>
  <si>
    <t>642222197002280811</t>
  </si>
  <si>
    <t>刘义虎</t>
  </si>
  <si>
    <t>642222197003060810</t>
  </si>
  <si>
    <t>田彦宝</t>
  </si>
  <si>
    <t>642222197004280815</t>
  </si>
  <si>
    <t>王义明</t>
  </si>
  <si>
    <t>642222197008150831</t>
  </si>
  <si>
    <t>642222197009030858</t>
  </si>
  <si>
    <t>田兴武</t>
  </si>
  <si>
    <t>642222197101220814</t>
  </si>
  <si>
    <t>农业种植</t>
  </si>
  <si>
    <t>李霞</t>
  </si>
  <si>
    <t>642222197102050829</t>
  </si>
  <si>
    <t>周宏国</t>
  </si>
  <si>
    <t>642222197102150838</t>
  </si>
  <si>
    <t>田彦俊</t>
  </si>
  <si>
    <t>642222197103050812</t>
  </si>
  <si>
    <t>马云虎</t>
  </si>
  <si>
    <t>64222219710315083X</t>
  </si>
  <si>
    <t>金维明</t>
  </si>
  <si>
    <t>642222197104100818</t>
  </si>
  <si>
    <t>刘治国</t>
  </si>
  <si>
    <t>642222197104130814</t>
  </si>
  <si>
    <t>罗彦花</t>
  </si>
  <si>
    <t>642222197110200823</t>
  </si>
  <si>
    <t>余志文</t>
  </si>
  <si>
    <t>642222197111270815</t>
  </si>
  <si>
    <t>张志权</t>
  </si>
  <si>
    <t>642222197201050816</t>
  </si>
  <si>
    <t>张志武</t>
  </si>
  <si>
    <t>642222197201150833</t>
  </si>
  <si>
    <t>刘义山</t>
  </si>
  <si>
    <t>642222197201170818</t>
  </si>
  <si>
    <t>妥进花</t>
  </si>
  <si>
    <t>642222197204060868</t>
  </si>
  <si>
    <t>李志海</t>
  </si>
  <si>
    <t>642222197205010811</t>
  </si>
  <si>
    <t>642222197206150875</t>
  </si>
  <si>
    <t>张成虎</t>
  </si>
  <si>
    <t>642222197207050833</t>
  </si>
  <si>
    <t>苏占礼</t>
  </si>
  <si>
    <t>642222197207080813</t>
  </si>
  <si>
    <t>642222199211180816</t>
  </si>
  <si>
    <t>买志保</t>
  </si>
  <si>
    <t>642222197209120858</t>
  </si>
  <si>
    <t>张汉成</t>
  </si>
  <si>
    <t>642222197210100838</t>
  </si>
  <si>
    <t>马云祥</t>
  </si>
  <si>
    <t>642222197212270830</t>
  </si>
  <si>
    <t>张殿福</t>
  </si>
  <si>
    <t>642222197301010838</t>
  </si>
  <si>
    <t>2019/10/22</t>
  </si>
  <si>
    <t>2020/10/21</t>
  </si>
  <si>
    <t>李志军</t>
  </si>
  <si>
    <t>64222219730108081X</t>
  </si>
  <si>
    <t>田玉虎</t>
  </si>
  <si>
    <t>64222219730129085X</t>
  </si>
  <si>
    <t>马君成</t>
  </si>
  <si>
    <t>642222197304130819</t>
  </si>
  <si>
    <t>马有国</t>
  </si>
  <si>
    <t>642222197304150836</t>
  </si>
  <si>
    <t>铁玉玺</t>
  </si>
  <si>
    <t>642222197304170810</t>
  </si>
  <si>
    <t>642222197304180816</t>
  </si>
  <si>
    <t>田志玉</t>
  </si>
  <si>
    <t>642222197305070838</t>
  </si>
  <si>
    <t>张汉付</t>
  </si>
  <si>
    <t>642222197305080833</t>
  </si>
  <si>
    <t>张志有</t>
  </si>
  <si>
    <t>642222197305210810</t>
  </si>
  <si>
    <t>李志成</t>
  </si>
  <si>
    <t>642222197305290830</t>
  </si>
  <si>
    <t>田进付</t>
  </si>
  <si>
    <t>64222219740103081X</t>
  </si>
  <si>
    <t>田玉珍</t>
  </si>
  <si>
    <t>64222219740111081X</t>
  </si>
  <si>
    <t>李风贵</t>
  </si>
  <si>
    <t>642222197404020836</t>
  </si>
  <si>
    <t>王治国</t>
  </si>
  <si>
    <t>642222197404140811</t>
  </si>
  <si>
    <t>田玉聪</t>
  </si>
  <si>
    <t>642222197405020811</t>
  </si>
  <si>
    <t>买志虎</t>
  </si>
  <si>
    <t>642222197406030819</t>
  </si>
  <si>
    <t>李梅花</t>
  </si>
  <si>
    <t>642222198204070841</t>
  </si>
  <si>
    <t>642222197406090811</t>
  </si>
  <si>
    <t>李进付</t>
  </si>
  <si>
    <t>642222197408300819</t>
  </si>
  <si>
    <t>642222197501010832</t>
  </si>
  <si>
    <t>杨有福</t>
  </si>
  <si>
    <t>642222197501010859</t>
  </si>
  <si>
    <t>冯彦国</t>
  </si>
  <si>
    <t>642222197501030817</t>
  </si>
  <si>
    <t>田希才</t>
  </si>
  <si>
    <t>642222197501210818</t>
  </si>
  <si>
    <t>张殿海</t>
  </si>
  <si>
    <t>642222197502060815</t>
  </si>
  <si>
    <t>李彦花</t>
  </si>
  <si>
    <t>642222197402250822</t>
  </si>
  <si>
    <t>田彦军</t>
  </si>
  <si>
    <t>642222197503050838</t>
  </si>
  <si>
    <t>田志安</t>
  </si>
  <si>
    <t>642222197504130813</t>
  </si>
  <si>
    <t>李德贵</t>
  </si>
  <si>
    <t>642222197505020819</t>
  </si>
  <si>
    <t>642222197506010815</t>
  </si>
  <si>
    <t>田成付</t>
  </si>
  <si>
    <t>642222197506010831</t>
  </si>
  <si>
    <t>杨有梅</t>
  </si>
  <si>
    <t>642222197804170825</t>
  </si>
  <si>
    <t>田跃贵</t>
  </si>
  <si>
    <t>642222197506020810</t>
  </si>
  <si>
    <t>642222197507040813</t>
  </si>
  <si>
    <t>张汉君</t>
  </si>
  <si>
    <t>642222197508060816</t>
  </si>
  <si>
    <t>杨风</t>
  </si>
  <si>
    <t>642222197909100823</t>
  </si>
  <si>
    <t>马君国</t>
  </si>
  <si>
    <t>642222197509010896</t>
  </si>
  <si>
    <t>田彦山</t>
  </si>
  <si>
    <t>642222197509100859</t>
  </si>
  <si>
    <t>田成仁</t>
  </si>
  <si>
    <t>642222197509200833</t>
  </si>
  <si>
    <t>642222198011080867</t>
  </si>
  <si>
    <t>田治国</t>
  </si>
  <si>
    <t>642222197511180819</t>
  </si>
  <si>
    <t>田海鹏</t>
  </si>
  <si>
    <t>64222219760101083X</t>
  </si>
  <si>
    <t>田进军</t>
  </si>
  <si>
    <t>642222197601020878</t>
  </si>
  <si>
    <t>李义成</t>
  </si>
  <si>
    <t>642222197601160838</t>
  </si>
  <si>
    <t>马晓花</t>
  </si>
  <si>
    <t>642222197803080860</t>
  </si>
  <si>
    <t>余文华</t>
  </si>
  <si>
    <t>64222219760128083X</t>
  </si>
  <si>
    <t>642222197602030875</t>
  </si>
  <si>
    <t>张志国</t>
  </si>
  <si>
    <t>64222219760219081X</t>
  </si>
  <si>
    <t>吴玉德</t>
  </si>
  <si>
    <t>642222197603130819</t>
  </si>
  <si>
    <t>张鹏举</t>
  </si>
  <si>
    <t>642222197604140832</t>
  </si>
  <si>
    <t>田进杰</t>
  </si>
  <si>
    <t>642222197608150819</t>
  </si>
  <si>
    <t>田彦旭</t>
  </si>
  <si>
    <t>642222197609250811</t>
  </si>
  <si>
    <t>张利付</t>
  </si>
  <si>
    <t>64222219761115081X</t>
  </si>
  <si>
    <t>642222197701021827</t>
  </si>
  <si>
    <t>田彦福</t>
  </si>
  <si>
    <t>642222197701100832</t>
  </si>
  <si>
    <t>田玉山</t>
  </si>
  <si>
    <t>642222197702070831</t>
  </si>
  <si>
    <t>田彦智</t>
  </si>
  <si>
    <t>642222197702090816</t>
  </si>
  <si>
    <t>王茂栋</t>
  </si>
  <si>
    <t>642222197703010857</t>
  </si>
  <si>
    <t>买应花</t>
  </si>
  <si>
    <t>642222197812030849</t>
  </si>
  <si>
    <t>王丽</t>
  </si>
  <si>
    <t>642222199812280820</t>
  </si>
  <si>
    <t>王伟</t>
  </si>
  <si>
    <t>642222200102210815</t>
  </si>
  <si>
    <t>马正林</t>
  </si>
  <si>
    <t>642222197703130816</t>
  </si>
  <si>
    <t>田彦花</t>
  </si>
  <si>
    <t>642222197703250818</t>
  </si>
  <si>
    <t>余志东</t>
  </si>
  <si>
    <t>642222197703250850</t>
  </si>
  <si>
    <t>田志荣</t>
  </si>
  <si>
    <t>642222197704100811</t>
  </si>
  <si>
    <t>冯彦海</t>
  </si>
  <si>
    <t>642222197708080811</t>
  </si>
  <si>
    <t>冯彦成</t>
  </si>
  <si>
    <t>64222219770812081X</t>
  </si>
  <si>
    <t>冯兴龙</t>
  </si>
  <si>
    <t>642222200001100836</t>
  </si>
  <si>
    <t>田志军</t>
  </si>
  <si>
    <t>642222197709010815</t>
  </si>
  <si>
    <t>田宗国</t>
  </si>
  <si>
    <t>642222197711020836</t>
  </si>
  <si>
    <t>冯兴平</t>
  </si>
  <si>
    <t>642222197711150817</t>
  </si>
  <si>
    <t>李进龙</t>
  </si>
  <si>
    <t>642222197711250818</t>
  </si>
  <si>
    <t>顾鹏程</t>
  </si>
  <si>
    <t>642222197712200839</t>
  </si>
  <si>
    <t>虎成权</t>
  </si>
  <si>
    <t>642222197801090838</t>
  </si>
  <si>
    <t>马建珍</t>
  </si>
  <si>
    <t>642222197801100856</t>
  </si>
  <si>
    <t>田风琪</t>
  </si>
  <si>
    <t>642222197802010916</t>
  </si>
  <si>
    <t>买志彪</t>
  </si>
  <si>
    <t>642222197802030837</t>
  </si>
  <si>
    <t>马宗梅</t>
  </si>
  <si>
    <t>642222197805080848</t>
  </si>
  <si>
    <t>张汉旭</t>
  </si>
  <si>
    <t>642222197802050811</t>
  </si>
  <si>
    <t>杨有财</t>
  </si>
  <si>
    <t>642222197802190814</t>
  </si>
  <si>
    <t>642222197803020833</t>
  </si>
  <si>
    <t>田志清</t>
  </si>
  <si>
    <t>642222197805150818</t>
  </si>
  <si>
    <t>64222219780707082X</t>
  </si>
  <si>
    <t>妥风财</t>
  </si>
  <si>
    <t>642222197808150813</t>
  </si>
  <si>
    <t>田世才</t>
  </si>
  <si>
    <t>642222197809280812</t>
  </si>
  <si>
    <t>马治国</t>
  </si>
  <si>
    <t>642222197901010874</t>
  </si>
  <si>
    <t>苏义云</t>
  </si>
  <si>
    <t>64222219790108083X</t>
  </si>
  <si>
    <t>642222197901100853</t>
  </si>
  <si>
    <t>张立国</t>
  </si>
  <si>
    <t>642222197901150877</t>
  </si>
  <si>
    <t>马文虎</t>
  </si>
  <si>
    <t>642222197902040813</t>
  </si>
  <si>
    <t>周里智</t>
  </si>
  <si>
    <t>642222197902080815</t>
  </si>
  <si>
    <t>642222197903020814</t>
  </si>
  <si>
    <t>642222197903150811</t>
  </si>
  <si>
    <t>田玉金</t>
  </si>
  <si>
    <t>642222197904200817</t>
  </si>
  <si>
    <t>种养业</t>
  </si>
  <si>
    <t>杨彦兰</t>
  </si>
  <si>
    <t>642222197905150882</t>
  </si>
  <si>
    <t>田志龙</t>
  </si>
  <si>
    <t>642222197905010839</t>
  </si>
  <si>
    <t>田宗平</t>
  </si>
  <si>
    <t>64222219790530081X</t>
  </si>
  <si>
    <t>张汉宝</t>
  </si>
  <si>
    <t>642222197906050859</t>
  </si>
  <si>
    <t>张有贵</t>
  </si>
  <si>
    <t>64222219790610081X</t>
  </si>
  <si>
    <t>田玉俊</t>
  </si>
  <si>
    <t>642222197909100874</t>
  </si>
  <si>
    <t>田彦梅</t>
  </si>
  <si>
    <t>642222197910020863</t>
  </si>
  <si>
    <t>王晓军</t>
  </si>
  <si>
    <t>642222197911200815</t>
  </si>
  <si>
    <t>642222197911270813</t>
  </si>
  <si>
    <t>买志国</t>
  </si>
  <si>
    <t>642222197912150813</t>
  </si>
  <si>
    <t>田彦兰</t>
  </si>
  <si>
    <t>642222197904080827</t>
  </si>
  <si>
    <t>杨维俊</t>
  </si>
  <si>
    <t>642222197912280853</t>
  </si>
  <si>
    <t>吴志龙</t>
  </si>
  <si>
    <t>642222198001040853</t>
  </si>
  <si>
    <t>田宗元</t>
  </si>
  <si>
    <t>642222198001090818</t>
  </si>
  <si>
    <t>田风虎</t>
  </si>
  <si>
    <t>642222198002010859</t>
  </si>
  <si>
    <t>田玉智</t>
  </si>
  <si>
    <t>642222198002010875</t>
  </si>
  <si>
    <t>田进贵</t>
  </si>
  <si>
    <t>642222198002050834</t>
  </si>
  <si>
    <t>妥风才</t>
  </si>
  <si>
    <t>642222198003010850</t>
  </si>
  <si>
    <t>周义付</t>
  </si>
  <si>
    <t>642222198005010811</t>
  </si>
  <si>
    <t>冯兴玉</t>
  </si>
  <si>
    <t>642222198012010836</t>
  </si>
  <si>
    <t>买映倍</t>
  </si>
  <si>
    <t>642222198101010811</t>
  </si>
  <si>
    <t>田士林</t>
  </si>
  <si>
    <t>64222219810108081X</t>
  </si>
  <si>
    <t>张鹏林</t>
  </si>
  <si>
    <t>642222198102040879</t>
  </si>
  <si>
    <t>杨德云</t>
  </si>
  <si>
    <t>642222198106090857</t>
  </si>
  <si>
    <t>马兴玉</t>
  </si>
  <si>
    <t>64222219810626081X</t>
  </si>
  <si>
    <t>张占虎</t>
  </si>
  <si>
    <t>642222198110010856</t>
  </si>
  <si>
    <t>田玉杰</t>
  </si>
  <si>
    <t>642222198110020878</t>
  </si>
  <si>
    <t>642222198111020837</t>
  </si>
  <si>
    <t>田亮</t>
  </si>
  <si>
    <t>642222198111050833</t>
  </si>
  <si>
    <t>田玉花</t>
  </si>
  <si>
    <t>642222198111290810</t>
  </si>
  <si>
    <t>余文虎</t>
  </si>
  <si>
    <t>642222198201020814</t>
  </si>
  <si>
    <t>马君财</t>
  </si>
  <si>
    <t>642222198201050853</t>
  </si>
  <si>
    <t>田彦龙</t>
  </si>
  <si>
    <t>642222198201150838</t>
  </si>
  <si>
    <t>刘存梅</t>
  </si>
  <si>
    <t>642222198201150846</t>
  </si>
  <si>
    <t>罗晓飞</t>
  </si>
  <si>
    <t>642222198202010837</t>
  </si>
  <si>
    <t>642222198202050812</t>
  </si>
  <si>
    <t>田彦和</t>
  </si>
  <si>
    <t>642222198202070813</t>
  </si>
  <si>
    <t>田大海</t>
  </si>
  <si>
    <t>642222198202100859</t>
  </si>
  <si>
    <t>张飞</t>
  </si>
  <si>
    <t>642222198202150813</t>
  </si>
  <si>
    <t>顾朋贵</t>
  </si>
  <si>
    <t>642222198202190815</t>
  </si>
  <si>
    <t>周义强</t>
  </si>
  <si>
    <t>642222198203020818</t>
  </si>
  <si>
    <t>穆风才</t>
  </si>
  <si>
    <t>642222198203020834</t>
  </si>
  <si>
    <t>田彦义</t>
  </si>
  <si>
    <t>642222198203070831</t>
  </si>
  <si>
    <t>马志旺</t>
  </si>
  <si>
    <t>642222198205010832</t>
  </si>
  <si>
    <t>田士元</t>
  </si>
  <si>
    <t>642222198205200812</t>
  </si>
  <si>
    <t>642222198209010872</t>
  </si>
  <si>
    <t>田志华</t>
  </si>
  <si>
    <t>642222198209070816</t>
  </si>
  <si>
    <t>周文国</t>
  </si>
  <si>
    <t>642222198212080812</t>
  </si>
  <si>
    <t>张志成</t>
  </si>
  <si>
    <t>642222198212280814</t>
  </si>
  <si>
    <t>苏义平</t>
  </si>
  <si>
    <t>642222198301020811</t>
  </si>
  <si>
    <t>王晓付</t>
  </si>
  <si>
    <t>642222198303020815</t>
  </si>
  <si>
    <t>余风鹏</t>
  </si>
  <si>
    <t>642222198303050838</t>
  </si>
  <si>
    <t>余海国</t>
  </si>
  <si>
    <t>642222198303050918</t>
  </si>
  <si>
    <t>李晓梅</t>
  </si>
  <si>
    <t>642222198610050862</t>
  </si>
  <si>
    <t>买志科</t>
  </si>
  <si>
    <t>642222198304050856</t>
  </si>
  <si>
    <t>马月兰</t>
  </si>
  <si>
    <t>642222198005100841</t>
  </si>
  <si>
    <t>虎小龙</t>
  </si>
  <si>
    <t>642222198305020819</t>
  </si>
  <si>
    <t>642222198307200813</t>
  </si>
  <si>
    <t>张志虎</t>
  </si>
  <si>
    <t>642222198307250810</t>
  </si>
  <si>
    <t>田志红</t>
  </si>
  <si>
    <t>64222219831005081X</t>
  </si>
  <si>
    <t>冯彦兰</t>
  </si>
  <si>
    <t>64222219810515082X</t>
  </si>
  <si>
    <t>642222198311070812</t>
  </si>
  <si>
    <t>李占梅</t>
  </si>
  <si>
    <t>642222199001180623</t>
  </si>
  <si>
    <t>马正江</t>
  </si>
  <si>
    <t>642222198401080854</t>
  </si>
  <si>
    <t>余风林</t>
  </si>
  <si>
    <t>642222198402070818</t>
  </si>
  <si>
    <t>田进有</t>
  </si>
  <si>
    <t>642222198402250819</t>
  </si>
  <si>
    <t>田彦慧</t>
  </si>
  <si>
    <t>642222198403020839</t>
  </si>
  <si>
    <t>马文华</t>
  </si>
  <si>
    <t>642222198403060830</t>
  </si>
  <si>
    <t>吴进财</t>
  </si>
  <si>
    <t>642222198403070836</t>
  </si>
  <si>
    <t>买小锋</t>
  </si>
  <si>
    <t>642222198403100855</t>
  </si>
  <si>
    <t>田宗梅</t>
  </si>
  <si>
    <t>642222199201080889</t>
  </si>
  <si>
    <t>田彦旺</t>
  </si>
  <si>
    <t>642222198404170812</t>
  </si>
  <si>
    <t>642222198405040817</t>
  </si>
  <si>
    <t>642222198406020818</t>
  </si>
  <si>
    <t>田宗帅</t>
  </si>
  <si>
    <t>642222198407040810</t>
  </si>
  <si>
    <t>田宗福</t>
  </si>
  <si>
    <t>642222198407080812</t>
  </si>
  <si>
    <t>田玉保</t>
  </si>
  <si>
    <t>64222219841005085X</t>
  </si>
  <si>
    <t>马学花</t>
  </si>
  <si>
    <t>64222219820902086X</t>
  </si>
  <si>
    <t>马君平</t>
  </si>
  <si>
    <t>642222198410150834</t>
  </si>
  <si>
    <t>642222198501030811</t>
  </si>
  <si>
    <t>吴进芳</t>
  </si>
  <si>
    <t>642222198502070858</t>
  </si>
  <si>
    <t>李莹</t>
  </si>
  <si>
    <t>632124199405222522</t>
  </si>
  <si>
    <t>买映有</t>
  </si>
  <si>
    <t>642222198503010830</t>
  </si>
  <si>
    <t>田宗礼</t>
  </si>
  <si>
    <t>642222198910050864</t>
  </si>
  <si>
    <t>马林</t>
  </si>
  <si>
    <t>642222198503080978</t>
  </si>
  <si>
    <t>苏义兵</t>
  </si>
  <si>
    <t>642222198506020815</t>
  </si>
  <si>
    <t>田彦礼</t>
  </si>
  <si>
    <t>642222198507150814</t>
  </si>
  <si>
    <t>李瑞军</t>
  </si>
  <si>
    <t>642222198508050831</t>
  </si>
  <si>
    <t>杨建军</t>
  </si>
  <si>
    <t>642222198601020813</t>
  </si>
  <si>
    <t>冯兴付</t>
  </si>
  <si>
    <t>642222198601180833</t>
  </si>
  <si>
    <t>马月贵</t>
  </si>
  <si>
    <t>642222198601260817</t>
  </si>
  <si>
    <t>田彦江</t>
  </si>
  <si>
    <t>642222198602050811</t>
  </si>
  <si>
    <t>马丽</t>
  </si>
  <si>
    <t>642222198602072666</t>
  </si>
  <si>
    <t>642222198603100817</t>
  </si>
  <si>
    <t>铁玉海</t>
  </si>
  <si>
    <t>642222198605070818</t>
  </si>
  <si>
    <t>吴进雄</t>
  </si>
  <si>
    <t>642222198605200838</t>
  </si>
  <si>
    <t>64222219860807083X</t>
  </si>
  <si>
    <t>穆智虎</t>
  </si>
  <si>
    <t>642222198608180836</t>
  </si>
  <si>
    <t>李嘉成</t>
  </si>
  <si>
    <t>642222198609240853</t>
  </si>
  <si>
    <t>刘进治</t>
  </si>
  <si>
    <t>642222198610050854</t>
  </si>
  <si>
    <t>张志德</t>
  </si>
  <si>
    <t>642222198612050831</t>
  </si>
  <si>
    <t>642222198702010817</t>
  </si>
  <si>
    <t>田风儒</t>
  </si>
  <si>
    <t>642222198702050878</t>
  </si>
  <si>
    <t>田进平</t>
  </si>
  <si>
    <t>642222198702060857</t>
  </si>
  <si>
    <t>642222198702100839</t>
  </si>
  <si>
    <t>田玉成</t>
  </si>
  <si>
    <t>642222198706100852</t>
  </si>
  <si>
    <t>642222198709260835</t>
  </si>
  <si>
    <t>马治虎</t>
  </si>
  <si>
    <t>642222198710050851</t>
  </si>
  <si>
    <t>张志强</t>
  </si>
  <si>
    <t>642222198801070831</t>
  </si>
  <si>
    <t>田海军</t>
  </si>
  <si>
    <t>642222198803280816</t>
  </si>
  <si>
    <t>642222198806240836</t>
  </si>
  <si>
    <t>马月录</t>
  </si>
  <si>
    <t>642222198807070816</t>
  </si>
  <si>
    <t>张志平</t>
  </si>
  <si>
    <t>642222198811020811</t>
  </si>
  <si>
    <t>田静</t>
  </si>
  <si>
    <t>64222219890117083X</t>
  </si>
  <si>
    <t>马彦虎</t>
  </si>
  <si>
    <t>642222198902180810</t>
  </si>
  <si>
    <t>田海</t>
  </si>
  <si>
    <t>642222198904050833</t>
  </si>
  <si>
    <t>冯晓平</t>
  </si>
  <si>
    <t>642222198906020830</t>
  </si>
  <si>
    <t>李进贵</t>
  </si>
  <si>
    <t>642222198906080817</t>
  </si>
  <si>
    <t>马月军</t>
  </si>
  <si>
    <t>642222198909130816</t>
  </si>
  <si>
    <t>苏良义</t>
  </si>
  <si>
    <t>642222199001050837</t>
  </si>
  <si>
    <t>余风虎</t>
  </si>
  <si>
    <t>642222199001100873</t>
  </si>
  <si>
    <t>余志兵</t>
  </si>
  <si>
    <t>64222219570618081X</t>
  </si>
  <si>
    <t>642222199002140818</t>
  </si>
  <si>
    <t>李世新</t>
  </si>
  <si>
    <t>64222219900215083X</t>
  </si>
  <si>
    <t>买应山</t>
  </si>
  <si>
    <t>642222199003060836</t>
  </si>
  <si>
    <t>马明秀</t>
  </si>
  <si>
    <t>642222199507150827</t>
  </si>
  <si>
    <t>马民海</t>
  </si>
  <si>
    <t>642222199004170818</t>
  </si>
  <si>
    <t>田玉贵</t>
  </si>
  <si>
    <t>642222199008170858</t>
  </si>
  <si>
    <t>虎如山</t>
  </si>
  <si>
    <t>642222199106080813</t>
  </si>
  <si>
    <t>张军</t>
  </si>
  <si>
    <t>642222199106150818</t>
  </si>
  <si>
    <t>刘晓斐</t>
  </si>
  <si>
    <t>642222199106260814</t>
  </si>
  <si>
    <t>张天泽</t>
  </si>
  <si>
    <t>642222199203170810</t>
  </si>
  <si>
    <t>虎晓林</t>
  </si>
  <si>
    <t>642222199402080818</t>
  </si>
  <si>
    <t>苏源</t>
  </si>
  <si>
    <t>642222199403100833</t>
  </si>
  <si>
    <t>冯兴宏</t>
  </si>
  <si>
    <t>642222199403110812</t>
  </si>
  <si>
    <t>李敏</t>
  </si>
  <si>
    <t>642222199407110668</t>
  </si>
  <si>
    <t>苏良付</t>
  </si>
  <si>
    <t>642222199501080856</t>
  </si>
  <si>
    <t>杨军</t>
  </si>
  <si>
    <t>642222199507030817</t>
  </si>
  <si>
    <t>杨满洲</t>
  </si>
  <si>
    <t>642222199802070838</t>
  </si>
  <si>
    <t>周伟</t>
  </si>
  <si>
    <t>642222199812100850</t>
  </si>
  <si>
    <t>642222197606100834</t>
  </si>
  <si>
    <t>死亡，户主变更为周伟，享受政策</t>
  </si>
  <si>
    <t>薛套村2020年建档立卡户第一季度贴息补助花名册</t>
  </si>
  <si>
    <t>序号</t>
  </si>
  <si>
    <t>户主
姓名</t>
  </si>
  <si>
    <t>客户
名称</t>
  </si>
  <si>
    <t>一卡通号</t>
  </si>
  <si>
    <t>合计</t>
  </si>
  <si>
    <t>农户签字</t>
  </si>
  <si>
    <t>640522****0813</t>
  </si>
  <si>
    <t>640522********0813</t>
  </si>
  <si>
    <t>622947880031575****</t>
  </si>
  <si>
    <t>640522****0812</t>
  </si>
  <si>
    <t>640522********0812</t>
  </si>
  <si>
    <t>622947881130168****</t>
  </si>
  <si>
    <t>640522****0815</t>
  </si>
  <si>
    <t>640522********0815</t>
  </si>
  <si>
    <t>622947880011569****</t>
  </si>
  <si>
    <t>640522****0825</t>
  </si>
  <si>
    <t>640522********0825</t>
  </si>
  <si>
    <t>640522****0816</t>
  </si>
  <si>
    <t>640522********0816</t>
  </si>
  <si>
    <t>622947880011566****</t>
  </si>
  <si>
    <t>642222****0815</t>
  </si>
  <si>
    <t>642222********0814</t>
  </si>
  <si>
    <t>622947881050146****</t>
  </si>
  <si>
    <t>642222****0879</t>
  </si>
  <si>
    <t>642222********0810</t>
  </si>
  <si>
    <t>622947880031595****</t>
  </si>
  <si>
    <t>642222****0812</t>
  </si>
  <si>
    <t>642222********0831</t>
  </si>
  <si>
    <t>622947880001553****</t>
  </si>
  <si>
    <t>642222****0811</t>
  </si>
  <si>
    <t>642222********0852</t>
  </si>
  <si>
    <t>622947880001557****</t>
  </si>
  <si>
    <t>642222********0834</t>
  </si>
  <si>
    <t>622947880001556****</t>
  </si>
  <si>
    <t>642222****081X</t>
  </si>
  <si>
    <t>642222********0825</t>
  </si>
  <si>
    <t>622947881080181****</t>
  </si>
  <si>
    <t>642222********0830</t>
  </si>
  <si>
    <t>622947880011567****</t>
  </si>
  <si>
    <t>642222****0814</t>
  </si>
  <si>
    <t>622947881080154****</t>
  </si>
  <si>
    <t>642222********0876</t>
  </si>
  <si>
    <t>622947880001555****</t>
  </si>
  <si>
    <t>642222****0816</t>
  </si>
  <si>
    <t>642222****0830</t>
  </si>
  <si>
    <t>622947880001512****</t>
  </si>
  <si>
    <t>642222****0810</t>
  </si>
  <si>
    <t>642222********0816</t>
  </si>
  <si>
    <t>642222********0811</t>
  </si>
  <si>
    <t>642222********0815</t>
  </si>
  <si>
    <t>127903270****</t>
  </si>
  <si>
    <t>642222********0848</t>
  </si>
  <si>
    <t>622947880021569****</t>
  </si>
  <si>
    <t>642222****0818</t>
  </si>
  <si>
    <t>642222********0818</t>
  </si>
  <si>
    <t>642222****0833</t>
  </si>
  <si>
    <t>642222********0838</t>
  </si>
  <si>
    <t>642222********0833</t>
  </si>
  <si>
    <t>622947880011570****</t>
  </si>
  <si>
    <t>642222****0857</t>
  </si>
  <si>
    <t>642222********0857</t>
  </si>
  <si>
    <t>622947880001558****</t>
  </si>
  <si>
    <t>622947881130156****</t>
  </si>
  <si>
    <t>642222****085X</t>
  </si>
  <si>
    <t>642222********085X</t>
  </si>
  <si>
    <t>642222****0834</t>
  </si>
  <si>
    <t>642222****0813</t>
  </si>
  <si>
    <t>642222********0813</t>
  </si>
  <si>
    <t>622947880021583****</t>
  </si>
  <si>
    <t>642222****0819</t>
  </si>
  <si>
    <t>642222********0819</t>
  </si>
  <si>
    <t>622947881100116****</t>
  </si>
  <si>
    <t>642222****0859</t>
  </si>
  <si>
    <t>642222********0859</t>
  </si>
  <si>
    <t>622947881140118****</t>
  </si>
  <si>
    <t>642222********0858</t>
  </si>
  <si>
    <t>622947880011565****</t>
  </si>
  <si>
    <t>642222********081X</t>
  </si>
  <si>
    <t>622947880021584****</t>
  </si>
  <si>
    <t>642222********0812</t>
  </si>
  <si>
    <t>622947880011575****</t>
  </si>
  <si>
    <t>622947881080180****</t>
  </si>
  <si>
    <t>642222****0837</t>
  </si>
  <si>
    <t>642222********0837</t>
  </si>
  <si>
    <t>622947880001559****</t>
  </si>
  <si>
    <t>642222********0845</t>
  </si>
  <si>
    <t>622947881010191****</t>
  </si>
  <si>
    <t>642222****0832</t>
  </si>
  <si>
    <t>642222********0832</t>
  </si>
  <si>
    <t>642222****0817</t>
  </si>
  <si>
    <t>642222********0817</t>
  </si>
  <si>
    <t>642222****0858</t>
  </si>
  <si>
    <t>157265200****</t>
  </si>
  <si>
    <t>642222****0839</t>
  </si>
  <si>
    <t>642222********0839</t>
  </si>
  <si>
    <t>622947881130194****</t>
  </si>
  <si>
    <t>622947880021588****</t>
  </si>
  <si>
    <t>622947881020198****</t>
  </si>
  <si>
    <t>182027590****</t>
  </si>
  <si>
    <t>642222****0883</t>
  </si>
  <si>
    <t>622947881010194****</t>
  </si>
  <si>
    <t>622947880001554****</t>
  </si>
  <si>
    <t>642222****0825</t>
  </si>
  <si>
    <t>642222********0882</t>
  </si>
  <si>
    <t>622947880021571****</t>
  </si>
  <si>
    <t>642222****0855</t>
  </si>
  <si>
    <t>642222********0855</t>
  </si>
  <si>
    <t>622947880031501****</t>
  </si>
  <si>
    <t>622947881120166****</t>
  </si>
  <si>
    <t>622947881130166****</t>
  </si>
  <si>
    <t>622947880011572****</t>
  </si>
  <si>
    <t>642222****0852</t>
  </si>
  <si>
    <t>622947803010145****</t>
  </si>
  <si>
    <t>622947880011571****</t>
  </si>
  <si>
    <t>622947880031500****</t>
  </si>
  <si>
    <t>642222****0831</t>
  </si>
  <si>
    <t>642222****0829</t>
  </si>
  <si>
    <t>642222********0829</t>
  </si>
  <si>
    <t>622947881060114****</t>
  </si>
  <si>
    <t>642222****0838</t>
  </si>
  <si>
    <t>100982890****</t>
  </si>
  <si>
    <t>642222****083X</t>
  </si>
  <si>
    <t>642222********083X</t>
  </si>
  <si>
    <t>622947881120164****</t>
  </si>
  <si>
    <t>622947880011577****</t>
  </si>
  <si>
    <t>642222****0823</t>
  </si>
  <si>
    <t>642222********0823</t>
  </si>
  <si>
    <t>622947880021599****</t>
  </si>
  <si>
    <t>642222****0868</t>
  </si>
  <si>
    <t>642222********0868</t>
  </si>
  <si>
    <t>622947881110182****</t>
  </si>
  <si>
    <t>642222****0875</t>
  </si>
  <si>
    <t>642222********0875</t>
  </si>
  <si>
    <t>622947881110183****</t>
  </si>
  <si>
    <t>622947881080120****</t>
  </si>
  <si>
    <t>622947881060113****</t>
  </si>
  <si>
    <t>642222****0836</t>
  </si>
  <si>
    <t>642222********0836</t>
  </si>
  <si>
    <t>622947880021598****</t>
  </si>
  <si>
    <t>622947880021587****</t>
  </si>
  <si>
    <t>622947881130155****</t>
  </si>
  <si>
    <t>642222********0841</t>
  </si>
  <si>
    <t>622947881070125****</t>
  </si>
  <si>
    <t>642222****0896</t>
  </si>
  <si>
    <t>642222********0896</t>
  </si>
  <si>
    <t>642222********0867</t>
  </si>
  <si>
    <t>642222****0878</t>
  </si>
  <si>
    <t>642222********0878</t>
  </si>
  <si>
    <t>642222********0860</t>
  </si>
  <si>
    <t>642222****1827</t>
  </si>
  <si>
    <t>642222********1827</t>
  </si>
  <si>
    <t>622947881060195****</t>
  </si>
  <si>
    <t>622947880002756****</t>
  </si>
  <si>
    <t>622947881130121****</t>
  </si>
  <si>
    <t>642222********0849</t>
  </si>
  <si>
    <t>622947881100153****</t>
  </si>
  <si>
    <t>642222****0850</t>
  </si>
  <si>
    <t>642222********0850</t>
  </si>
  <si>
    <t>622947881010137****</t>
  </si>
  <si>
    <t>622947881130169****</t>
  </si>
  <si>
    <t>622947881100107****</t>
  </si>
  <si>
    <t>642222****0856</t>
  </si>
  <si>
    <t>642222********0856</t>
  </si>
  <si>
    <t>642222****0916</t>
  </si>
  <si>
    <t>642222********0916</t>
  </si>
  <si>
    <t>622947881090169****</t>
  </si>
  <si>
    <t>642222****082X</t>
  </si>
  <si>
    <t>642222********082X</t>
  </si>
  <si>
    <t>642222****0874</t>
  </si>
  <si>
    <t>642222********0874</t>
  </si>
  <si>
    <t>642222****0853</t>
  </si>
  <si>
    <t>642222********0853</t>
  </si>
  <si>
    <t>622947881000163****</t>
  </si>
  <si>
    <t>642222****0877</t>
  </si>
  <si>
    <t>642222********0877</t>
  </si>
  <si>
    <t>622947881140124****</t>
  </si>
  <si>
    <t>642222********0827</t>
  </si>
  <si>
    <t>622947880031594****</t>
  </si>
  <si>
    <t>622947881100126****</t>
  </si>
  <si>
    <t>622947881070164****</t>
  </si>
  <si>
    <t>622947881010172****</t>
  </si>
  <si>
    <t>622947881050120****</t>
  </si>
  <si>
    <t>642222********0879</t>
  </si>
  <si>
    <t>622947881100117****</t>
  </si>
  <si>
    <t>642222****0846</t>
  </si>
  <si>
    <t>642222********0846</t>
  </si>
  <si>
    <t>141361150****</t>
  </si>
  <si>
    <t>134877570****</t>
  </si>
  <si>
    <t>622947881090168****</t>
  </si>
  <si>
    <t>622947881100127****</t>
  </si>
  <si>
    <t>622947881070127****</t>
  </si>
  <si>
    <t>642222****0872</t>
  </si>
  <si>
    <t>642222********0872</t>
  </si>
  <si>
    <t>622947880031567****</t>
  </si>
  <si>
    <t>622947880011568****</t>
  </si>
  <si>
    <t>642222****0918</t>
  </si>
  <si>
    <t>642222********0918</t>
  </si>
  <si>
    <t>622947881100150****</t>
  </si>
  <si>
    <t>642222********0623</t>
  </si>
  <si>
    <t>642222****0854</t>
  </si>
  <si>
    <t>642222********0854</t>
  </si>
  <si>
    <t>150849190****</t>
  </si>
  <si>
    <t>642222********0889</t>
  </si>
  <si>
    <t>101013550****</t>
  </si>
  <si>
    <t>642222********086X</t>
  </si>
  <si>
    <t>642222********0864</t>
  </si>
  <si>
    <t>642222****0978</t>
  </si>
  <si>
    <t>642222********0978</t>
  </si>
  <si>
    <t>642222****2666</t>
  </si>
  <si>
    <t>642222********2666</t>
  </si>
  <si>
    <t>622947881150185****</t>
  </si>
  <si>
    <t>********</t>
  </si>
  <si>
    <t>622947881040155****</t>
  </si>
  <si>
    <t>622947881100197****</t>
  </si>
  <si>
    <t>155768030****</t>
  </si>
  <si>
    <t>622947881100199****</t>
  </si>
  <si>
    <t>642222****0835</t>
  </si>
  <si>
    <t>642222********0835</t>
  </si>
  <si>
    <t>642222****0851</t>
  </si>
  <si>
    <t>642222********0851</t>
  </si>
  <si>
    <t>150844450****</t>
  </si>
  <si>
    <t>622947881090167****</t>
  </si>
  <si>
    <t>622947881110151****</t>
  </si>
  <si>
    <t>622947881100152****</t>
  </si>
  <si>
    <t>622947881040156****</t>
  </si>
  <si>
    <t>622947881110152****</t>
  </si>
  <si>
    <t>****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</si>
</sst>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yyyy/m/d;@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</numFmts>
  <fonts count="4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63"/>
      <name val="宋体"/>
      <charset val="0"/>
    </font>
    <font>
      <sz val="10"/>
      <color indexed="63"/>
      <name val="Andale WT"/>
      <charset val="0"/>
    </font>
    <font>
      <sz val="10"/>
      <color indexed="10"/>
      <name val="Arial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9.75"/>
      <color indexed="10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25" borderId="13" applyNumberFormat="0" applyAlignment="0" applyProtection="0">
      <alignment vertical="center"/>
    </xf>
    <xf numFmtId="0" fontId="40" fillId="25" borderId="12" applyNumberFormat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177" fontId="6" fillId="2" borderId="3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177" fontId="6" fillId="2" borderId="3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 applyProtection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8" fontId="6" fillId="2" borderId="7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8" fontId="6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176" fontId="6" fillId="2" borderId="3" xfId="0" applyNumberFormat="1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shrinkToFit="1"/>
    </xf>
    <xf numFmtId="0" fontId="14" fillId="3" borderId="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7" fontId="16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12" fillId="3" borderId="3" xfId="0" applyNumberFormat="1" applyFont="1" applyFill="1" applyBorder="1" applyAlignment="1" applyProtection="1">
      <alignment horizontal="center" vertical="center" shrinkToFit="1"/>
    </xf>
    <xf numFmtId="0" fontId="17" fillId="2" borderId="3" xfId="0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>
      <alignment horizontal="center" vertical="center" wrapText="1" shrinkToFit="1"/>
    </xf>
    <xf numFmtId="49" fontId="10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shrinkToFit="1"/>
    </xf>
    <xf numFmtId="0" fontId="6" fillId="7" borderId="1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shrinkToFit="1"/>
    </xf>
    <xf numFmtId="0" fontId="0" fillId="7" borderId="3" xfId="0" applyFont="1" applyFill="1" applyBorder="1" applyAlignment="1">
      <alignment horizontal="center" vertical="center" shrinkToFit="1"/>
    </xf>
    <xf numFmtId="0" fontId="0" fillId="7" borderId="3" xfId="0" applyFont="1" applyFill="1" applyBorder="1" applyAlignment="1">
      <alignment horizontal="center" shrinkToFit="1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shrinkToFit="1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6" fillId="7" borderId="3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177" fontId="18" fillId="0" borderId="3" xfId="0" applyNumberFormat="1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shrinkToFit="1"/>
    </xf>
    <xf numFmtId="177" fontId="6" fillId="7" borderId="3" xfId="0" applyNumberFormat="1" applyFont="1" applyFill="1" applyBorder="1" applyAlignment="1">
      <alignment horizontal="center" vertical="center"/>
    </xf>
    <xf numFmtId="176" fontId="6" fillId="7" borderId="3" xfId="0" applyNumberFormat="1" applyFont="1" applyFill="1" applyBorder="1" applyAlignment="1">
      <alignment horizontal="center" vertical="center"/>
    </xf>
    <xf numFmtId="178" fontId="6" fillId="7" borderId="3" xfId="0" applyNumberFormat="1" applyFont="1" applyFill="1" applyBorder="1" applyAlignment="1">
      <alignment horizontal="center" vertical="center"/>
    </xf>
    <xf numFmtId="0" fontId="6" fillId="7" borderId="3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0" fillId="7" borderId="3" xfId="0" applyNumberFormat="1" applyFont="1" applyFill="1" applyBorder="1" applyAlignment="1">
      <alignment horizontal="center" shrinkToFit="1"/>
    </xf>
    <xf numFmtId="49" fontId="0" fillId="7" borderId="3" xfId="0" applyNumberFormat="1" applyFont="1" applyFill="1" applyBorder="1" applyAlignment="1">
      <alignment horizontal="center" vertical="center" shrinkToFit="1"/>
    </xf>
    <xf numFmtId="177" fontId="18" fillId="4" borderId="3" xfId="0" applyNumberFormat="1" applyFont="1" applyFill="1" applyBorder="1" applyAlignment="1">
      <alignment horizontal="center" vertical="center"/>
    </xf>
    <xf numFmtId="176" fontId="18" fillId="4" borderId="3" xfId="0" applyNumberFormat="1" applyFont="1" applyFill="1" applyBorder="1" applyAlignment="1">
      <alignment horizontal="center" vertical="center"/>
    </xf>
    <xf numFmtId="178" fontId="18" fillId="4" borderId="3" xfId="0" applyNumberFormat="1" applyFont="1" applyFill="1" applyBorder="1" applyAlignment="1">
      <alignment horizontal="center" vertical="center"/>
    </xf>
    <xf numFmtId="0" fontId="18" fillId="8" borderId="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177" fontId="6" fillId="4" borderId="3" xfId="0" applyNumberFormat="1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178" fontId="6" fillId="4" borderId="3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0" fillId="4" borderId="3" xfId="0" applyNumberFormat="1" applyFont="1" applyFill="1" applyBorder="1" applyAlignment="1">
      <alignment horizontal="center" shrinkToFit="1"/>
    </xf>
    <xf numFmtId="49" fontId="0" fillId="4" borderId="3" xfId="0" applyNumberFormat="1" applyFont="1" applyFill="1" applyBorder="1" applyAlignment="1">
      <alignment horizontal="center" vertical="center" shrinkToFit="1"/>
    </xf>
    <xf numFmtId="178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177" fontId="6" fillId="5" borderId="3" xfId="0" applyNumberFormat="1" applyFont="1" applyFill="1" applyBorder="1" applyAlignment="1">
      <alignment horizontal="center" vertical="center"/>
    </xf>
    <xf numFmtId="176" fontId="6" fillId="5" borderId="3" xfId="0" applyNumberFormat="1" applyFont="1" applyFill="1" applyBorder="1" applyAlignment="1">
      <alignment horizontal="center" vertical="center"/>
    </xf>
    <xf numFmtId="178" fontId="6" fillId="5" borderId="3" xfId="0" applyNumberFormat="1" applyFont="1" applyFill="1" applyBorder="1" applyAlignment="1">
      <alignment horizontal="center" vertical="center"/>
    </xf>
    <xf numFmtId="0" fontId="6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/>
    </xf>
    <xf numFmtId="177" fontId="6" fillId="7" borderId="3" xfId="0" applyNumberFormat="1" applyFont="1" applyFill="1" applyBorder="1" applyAlignment="1" applyProtection="1">
      <alignment horizontal="center" vertical="center"/>
    </xf>
    <xf numFmtId="176" fontId="6" fillId="7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>
      <alignment horizontal="center" shrinkToFit="1"/>
    </xf>
    <xf numFmtId="177" fontId="6" fillId="0" borderId="3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177" fontId="18" fillId="7" borderId="3" xfId="0" applyNumberFormat="1" applyFont="1" applyFill="1" applyBorder="1" applyAlignment="1">
      <alignment horizontal="center" vertical="center"/>
    </xf>
    <xf numFmtId="176" fontId="18" fillId="7" borderId="3" xfId="0" applyNumberFormat="1" applyFont="1" applyFill="1" applyBorder="1" applyAlignment="1">
      <alignment horizontal="center" vertical="center"/>
    </xf>
    <xf numFmtId="178" fontId="18" fillId="7" borderId="3" xfId="0" applyNumberFormat="1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shrinkToFit="1"/>
    </xf>
    <xf numFmtId="0" fontId="0" fillId="6" borderId="3" xfId="0" applyFont="1" applyFill="1" applyBorder="1" applyAlignment="1">
      <alignment horizontal="center" vertical="center" shrinkToFit="1"/>
    </xf>
    <xf numFmtId="0" fontId="0" fillId="6" borderId="3" xfId="0" applyFont="1" applyFill="1" applyBorder="1" applyAlignment="1">
      <alignment horizontal="center" shrinkToFit="1"/>
    </xf>
    <xf numFmtId="0" fontId="19" fillId="4" borderId="1" xfId="0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 applyProtection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176" fontId="6" fillId="6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0" fontId="6" fillId="6" borderId="3" xfId="0" applyNumberFormat="1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0" fillId="6" borderId="3" xfId="0" applyNumberFormat="1" applyFont="1" applyFill="1" applyBorder="1" applyAlignment="1">
      <alignment horizontal="center" shrinkToFit="1"/>
    </xf>
    <xf numFmtId="0" fontId="0" fillId="6" borderId="3" xfId="0" applyFont="1" applyFill="1" applyBorder="1" applyAlignment="1">
      <alignment horizontal="center"/>
    </xf>
    <xf numFmtId="177" fontId="6" fillId="4" borderId="3" xfId="0" applyNumberFormat="1" applyFont="1" applyFill="1" applyBorder="1" applyAlignment="1" applyProtection="1">
      <alignment horizontal="center" vertical="center"/>
    </xf>
    <xf numFmtId="176" fontId="6" fillId="4" borderId="3" xfId="0" applyNumberFormat="1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49" fontId="0" fillId="6" borderId="3" xfId="0" applyNumberFormat="1" applyFont="1" applyFill="1" applyBorder="1" applyAlignment="1">
      <alignment horizontal="center" vertical="center" shrinkToFit="1"/>
    </xf>
    <xf numFmtId="0" fontId="19" fillId="0" borderId="3" xfId="0" applyNumberFormat="1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177" fontId="19" fillId="0" borderId="3" xfId="0" applyNumberFormat="1" applyFont="1" applyFill="1" applyBorder="1" applyAlignment="1" applyProtection="1">
      <alignment horizontal="center" vertical="center"/>
    </xf>
    <xf numFmtId="176" fontId="19" fillId="0" borderId="3" xfId="0" applyNumberFormat="1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/>
    </xf>
    <xf numFmtId="177" fontId="6" fillId="7" borderId="3" xfId="0" applyNumberFormat="1" applyFont="1" applyFill="1" applyBorder="1" applyAlignment="1" applyProtection="1">
      <alignment horizontal="center" vertical="center" wrapText="1"/>
    </xf>
    <xf numFmtId="176" fontId="6" fillId="7" borderId="3" xfId="0" applyNumberFormat="1" applyFont="1" applyFill="1" applyBorder="1" applyAlignment="1" applyProtection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3" xfId="0" applyNumberFormat="1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shrinkToFit="1"/>
    </xf>
    <xf numFmtId="0" fontId="0" fillId="5" borderId="3" xfId="0" applyFont="1" applyFill="1" applyBorder="1" applyAlignment="1">
      <alignment horizontal="center" vertical="center" shrinkToFit="1"/>
    </xf>
    <xf numFmtId="0" fontId="0" fillId="5" borderId="3" xfId="0" applyFont="1" applyFill="1" applyBorder="1" applyAlignment="1">
      <alignment horizontal="center" shrinkToFit="1"/>
    </xf>
    <xf numFmtId="0" fontId="0" fillId="5" borderId="3" xfId="0" applyNumberFormat="1" applyFont="1" applyFill="1" applyBorder="1" applyAlignment="1">
      <alignment horizontal="center" shrinkToFit="1"/>
    </xf>
    <xf numFmtId="49" fontId="0" fillId="5" borderId="3" xfId="0" applyNumberFormat="1" applyFont="1" applyFill="1" applyBorder="1" applyAlignment="1">
      <alignment horizontal="center" vertical="center" shrinkToFit="1"/>
    </xf>
    <xf numFmtId="0" fontId="0" fillId="5" borderId="3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 quotePrefix="1">
      <alignment horizontal="center" vertical="center" wrapText="1"/>
    </xf>
    <xf numFmtId="0" fontId="0" fillId="0" borderId="3" xfId="0" applyFont="1" applyFill="1" applyBorder="1" applyAlignment="1" quotePrefix="1">
      <alignment horizontal="center" shrinkToFit="1"/>
    </xf>
    <xf numFmtId="0" fontId="18" fillId="7" borderId="3" xfId="0" applyFont="1" applyFill="1" applyBorder="1" applyAlignment="1" quotePrefix="1">
      <alignment horizontal="center" vertical="center"/>
    </xf>
    <xf numFmtId="0" fontId="6" fillId="7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19&#24180;&#36164;&#26009;\A&#36164;&#37329;&#20817;&#20184;\&#20135;&#19994;&#39033;&#30446;\&#36148;&#24687;\2019&#24180;&#22235;&#23395;&#24230;\&#20859;&#29275;&#36151;\&#28023;&#21407;&#21439;&#35199;&#23433;&#38215;2019&#24180;&#20108;&#19977;&#22235;&#23395;&#24230;&#8220;&#20859;&#29275;&#36151;&#8221;&#25206;&#36139;&#23567;&#39069;&#36151;&#27454;&#36148;&#24687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三季度"/>
      <sheetName val="第四季度"/>
      <sheetName val="汇总"/>
      <sheetName val="第二季度 (2)"/>
    </sheetNames>
    <sheetDataSet>
      <sheetData sheetId="0"/>
      <sheetData sheetId="1">
        <row r="3">
          <cell r="E3" t="str">
            <v>642222198909171028</v>
          </cell>
          <cell r="F3">
            <v>50000</v>
          </cell>
          <cell r="G3">
            <v>50000</v>
          </cell>
          <cell r="H3" t="str">
            <v> 2019/09/10</v>
          </cell>
          <cell r="I3" t="str">
            <v> 2020/09/09</v>
          </cell>
          <cell r="J3" t="str">
            <v>第四季度</v>
          </cell>
          <cell r="K3">
            <v>549.791666666667</v>
          </cell>
          <cell r="L3" t="str">
            <v>6230896400006664987</v>
          </cell>
          <cell r="M3" t="str">
            <v>养牛贷</v>
          </cell>
        </row>
        <row r="4">
          <cell r="E4" t="str">
            <v>642222194602040818</v>
          </cell>
          <cell r="F4">
            <v>50000</v>
          </cell>
          <cell r="G4">
            <v>0</v>
          </cell>
          <cell r="H4" t="str">
            <v> 2018/10/07</v>
          </cell>
          <cell r="I4" t="str">
            <v> 2019/10/06</v>
          </cell>
          <cell r="J4" t="str">
            <v>第四季度</v>
          </cell>
          <cell r="K4">
            <v>42.2916666666667</v>
          </cell>
          <cell r="L4" t="str">
            <v>6230896400006665067</v>
          </cell>
          <cell r="M4" t="str">
            <v>养牛贷</v>
          </cell>
        </row>
        <row r="5">
          <cell r="E5" t="str">
            <v>642222196801150816</v>
          </cell>
          <cell r="F5">
            <v>50000</v>
          </cell>
          <cell r="G5">
            <v>50000</v>
          </cell>
          <cell r="H5" t="str">
            <v> 2019/09/10</v>
          </cell>
          <cell r="I5" t="str">
            <v> 2020/09/09</v>
          </cell>
          <cell r="J5" t="str">
            <v>第四季度</v>
          </cell>
          <cell r="K5">
            <v>549.791666666667</v>
          </cell>
          <cell r="L5" t="str">
            <v>6230896400006664904</v>
          </cell>
          <cell r="M5" t="str">
            <v>养牛贷</v>
          </cell>
        </row>
        <row r="6">
          <cell r="E6" t="str">
            <v>642222197704030817</v>
          </cell>
          <cell r="F6">
            <v>50000</v>
          </cell>
          <cell r="G6">
            <v>50000</v>
          </cell>
          <cell r="H6" t="str">
            <v> 2019/09/10</v>
          </cell>
          <cell r="I6" t="str">
            <v> 2020/09/09</v>
          </cell>
          <cell r="J6" t="str">
            <v>第四季度</v>
          </cell>
          <cell r="K6">
            <v>549.791666666667</v>
          </cell>
          <cell r="L6" t="str">
            <v>6230896400006664995</v>
          </cell>
          <cell r="M6" t="str">
            <v>养牛贷</v>
          </cell>
        </row>
        <row r="7">
          <cell r="E7" t="str">
            <v>642222196903150817</v>
          </cell>
          <cell r="F7">
            <v>50000</v>
          </cell>
          <cell r="G7">
            <v>50000</v>
          </cell>
          <cell r="H7" t="str">
            <v> 2019/10/09</v>
          </cell>
          <cell r="I7" t="str">
            <v> 2020/10/08</v>
          </cell>
          <cell r="J7" t="str">
            <v>第四季度</v>
          </cell>
          <cell r="K7">
            <v>549.79</v>
          </cell>
          <cell r="L7" t="str">
            <v>6230896400006665448</v>
          </cell>
          <cell r="M7" t="str">
            <v>养牛贷</v>
          </cell>
        </row>
        <row r="8">
          <cell r="E8" t="str">
            <v>642222196912290838</v>
          </cell>
          <cell r="F8">
            <v>50000</v>
          </cell>
          <cell r="G8">
            <v>50000</v>
          </cell>
          <cell r="H8" t="str">
            <v> 2019/09/26</v>
          </cell>
          <cell r="I8" t="str">
            <v> 2020/09/25</v>
          </cell>
          <cell r="J8" t="str">
            <v>第四季度</v>
          </cell>
          <cell r="K8">
            <v>561.87</v>
          </cell>
          <cell r="L8" t="str">
            <v>6230896400006665331</v>
          </cell>
          <cell r="M8" t="str">
            <v>养牛贷</v>
          </cell>
        </row>
        <row r="9">
          <cell r="E9" t="str">
            <v>642222194104140816</v>
          </cell>
          <cell r="F9">
            <v>50000</v>
          </cell>
          <cell r="G9">
            <v>0</v>
          </cell>
          <cell r="H9" t="str">
            <v> 2018/10/07</v>
          </cell>
          <cell r="I9" t="str">
            <v> 2019/10/06</v>
          </cell>
          <cell r="J9" t="str">
            <v>第四季度</v>
          </cell>
          <cell r="K9">
            <v>42.2916666666667</v>
          </cell>
          <cell r="L9" t="str">
            <v>6230896400006665356</v>
          </cell>
          <cell r="M9" t="str">
            <v>养牛贷</v>
          </cell>
        </row>
        <row r="10">
          <cell r="E10" t="str">
            <v>642222196905050852</v>
          </cell>
          <cell r="F10">
            <v>50000</v>
          </cell>
          <cell r="G10">
            <v>50000</v>
          </cell>
          <cell r="H10" t="str">
            <v> 2019/10/15</v>
          </cell>
          <cell r="I10" t="str">
            <v> 2020/10/14</v>
          </cell>
          <cell r="J10" t="str">
            <v>第四季度</v>
          </cell>
          <cell r="K10">
            <v>555.83</v>
          </cell>
          <cell r="L10" t="str">
            <v>6230896400006665463</v>
          </cell>
          <cell r="M10" t="str">
            <v>养牛贷</v>
          </cell>
        </row>
        <row r="11">
          <cell r="E11" t="str">
            <v>642222196908040860</v>
          </cell>
          <cell r="F11">
            <v>50000</v>
          </cell>
          <cell r="G11">
            <v>50000</v>
          </cell>
          <cell r="H11" t="str">
            <v> 2019/10/09</v>
          </cell>
          <cell r="I11" t="str">
            <v> 2020/10/08</v>
          </cell>
          <cell r="J11" t="str">
            <v>第四季度</v>
          </cell>
          <cell r="K11">
            <v>549.79</v>
          </cell>
          <cell r="L11" t="str">
            <v>6230896400006665455</v>
          </cell>
          <cell r="M11" t="str">
            <v>养牛贷</v>
          </cell>
        </row>
        <row r="12">
          <cell r="E12" t="str">
            <v>642222197210200855</v>
          </cell>
          <cell r="F12">
            <v>50000</v>
          </cell>
          <cell r="G12">
            <v>50000</v>
          </cell>
          <cell r="H12" t="str">
            <v> 2019/09/10</v>
          </cell>
          <cell r="I12" t="str">
            <v> 2020/09/09</v>
          </cell>
          <cell r="J12" t="str">
            <v>第四季度</v>
          </cell>
          <cell r="K12">
            <v>549.791666666667</v>
          </cell>
          <cell r="L12" t="str">
            <v>6230896400006664961</v>
          </cell>
          <cell r="M12" t="str">
            <v>养牛贷</v>
          </cell>
        </row>
        <row r="13">
          <cell r="E13" t="str">
            <v>642222197503180819</v>
          </cell>
          <cell r="F13">
            <v>50000</v>
          </cell>
          <cell r="G13">
            <v>50000</v>
          </cell>
          <cell r="H13" t="str">
            <v> 2019/10/17</v>
          </cell>
          <cell r="I13" t="str">
            <v> 2020/10/16</v>
          </cell>
          <cell r="J13" t="str">
            <v>第四季度</v>
          </cell>
          <cell r="K13">
            <v>555.83</v>
          </cell>
          <cell r="L13" t="str">
            <v>6230896400007255983</v>
          </cell>
          <cell r="M13" t="str">
            <v>养牛贷</v>
          </cell>
        </row>
        <row r="14">
          <cell r="E14" t="str">
            <v>64052219530705081X</v>
          </cell>
          <cell r="F14">
            <v>50000</v>
          </cell>
          <cell r="G14">
            <v>0</v>
          </cell>
          <cell r="H14" t="str">
            <v> 2018/10/07</v>
          </cell>
          <cell r="I14" t="str">
            <v> 2019/10/06</v>
          </cell>
          <cell r="J14" t="str">
            <v>第四季度</v>
          </cell>
          <cell r="K14">
            <v>42.2916666666667</v>
          </cell>
          <cell r="L14" t="str">
            <v>6230896400006665406</v>
          </cell>
          <cell r="M14" t="str">
            <v>养牛贷</v>
          </cell>
        </row>
        <row r="15">
          <cell r="E15" t="str">
            <v>642222195407231218</v>
          </cell>
          <cell r="F15">
            <v>50000</v>
          </cell>
          <cell r="G15">
            <v>50000</v>
          </cell>
          <cell r="H15" t="str">
            <v> 2019/10/11</v>
          </cell>
          <cell r="I15" t="str">
            <v> 2020/10/10</v>
          </cell>
          <cell r="J15" t="str">
            <v>第四季度</v>
          </cell>
          <cell r="K15">
            <v>471.25</v>
          </cell>
          <cell r="L15" t="str">
            <v>6230896400006665315</v>
          </cell>
          <cell r="M15" t="str">
            <v>养牛贷</v>
          </cell>
        </row>
        <row r="16">
          <cell r="E16" t="str">
            <v>642222195505140811</v>
          </cell>
          <cell r="F16">
            <v>50000</v>
          </cell>
          <cell r="G16">
            <v>50000</v>
          </cell>
          <cell r="H16" t="str">
            <v> 2019/09/26</v>
          </cell>
          <cell r="I16" t="str">
            <v> 2020/09/25</v>
          </cell>
          <cell r="J16" t="str">
            <v>第四季度</v>
          </cell>
          <cell r="K16">
            <v>561.87</v>
          </cell>
          <cell r="L16" t="str">
            <v>6230896400006665299</v>
          </cell>
          <cell r="M16" t="str">
            <v>养牛贷</v>
          </cell>
        </row>
        <row r="17">
          <cell r="E17" t="str">
            <v>642222195607130817</v>
          </cell>
          <cell r="F17">
            <v>50000</v>
          </cell>
          <cell r="G17">
            <v>50000</v>
          </cell>
          <cell r="H17" t="str">
            <v> 2019/09/26</v>
          </cell>
          <cell r="I17" t="str">
            <v> 2020/09/25</v>
          </cell>
          <cell r="J17" t="str">
            <v>第四季度</v>
          </cell>
          <cell r="K17">
            <v>561.87</v>
          </cell>
          <cell r="L17" t="str">
            <v>6230896400006665430</v>
          </cell>
          <cell r="M17" t="str">
            <v>养牛贷</v>
          </cell>
        </row>
        <row r="18">
          <cell r="E18" t="str">
            <v>64222219670627081X</v>
          </cell>
          <cell r="F18">
            <v>50000</v>
          </cell>
          <cell r="G18">
            <v>50000</v>
          </cell>
          <cell r="H18" t="str">
            <v> 2019/09/26</v>
          </cell>
          <cell r="I18" t="str">
            <v> 2020/09/25</v>
          </cell>
          <cell r="J18" t="str">
            <v>第四季度</v>
          </cell>
          <cell r="K18">
            <v>561.87</v>
          </cell>
          <cell r="L18" t="str">
            <v>6230896400006665281</v>
          </cell>
          <cell r="M18" t="str">
            <v>养牛贷</v>
          </cell>
        </row>
        <row r="19">
          <cell r="E19" t="str">
            <v>642222196910010812</v>
          </cell>
          <cell r="F19">
            <v>50000</v>
          </cell>
          <cell r="G19">
            <v>50000</v>
          </cell>
          <cell r="H19" t="str">
            <v> 2019/09/26</v>
          </cell>
          <cell r="I19" t="str">
            <v> 2020/09/25</v>
          </cell>
          <cell r="J19" t="str">
            <v>第四季度</v>
          </cell>
          <cell r="K19">
            <v>561.87</v>
          </cell>
          <cell r="L19" t="str">
            <v>6230896400006665307</v>
          </cell>
          <cell r="M19" t="str">
            <v>养牛贷</v>
          </cell>
        </row>
        <row r="20">
          <cell r="E20" t="str">
            <v>642222197106120812</v>
          </cell>
          <cell r="F20">
            <v>50000</v>
          </cell>
          <cell r="G20">
            <v>50000</v>
          </cell>
          <cell r="H20" t="str">
            <v> 2019/09/26</v>
          </cell>
          <cell r="I20" t="str">
            <v> 2020/09/25</v>
          </cell>
          <cell r="J20" t="str">
            <v>第四季度</v>
          </cell>
          <cell r="K20">
            <v>561.87</v>
          </cell>
          <cell r="L20" t="str">
            <v>6230896400006665273</v>
          </cell>
          <cell r="M20" t="str">
            <v>养牛贷</v>
          </cell>
        </row>
        <row r="21">
          <cell r="E21" t="str">
            <v>642222198303030810</v>
          </cell>
          <cell r="F21">
            <v>50000</v>
          </cell>
          <cell r="G21">
            <v>50000</v>
          </cell>
          <cell r="H21" t="str">
            <v> 2019/09/26</v>
          </cell>
          <cell r="I21" t="str">
            <v> 2020/09/25</v>
          </cell>
          <cell r="J21" t="str">
            <v>第四季度</v>
          </cell>
          <cell r="K21">
            <v>561.87</v>
          </cell>
          <cell r="L21" t="str">
            <v>6230896400006665398</v>
          </cell>
          <cell r="M21" t="str">
            <v>养牛贷</v>
          </cell>
        </row>
        <row r="22">
          <cell r="E22" t="str">
            <v>642222195605200818</v>
          </cell>
          <cell r="F22">
            <v>50000</v>
          </cell>
          <cell r="G22">
            <v>50000</v>
          </cell>
          <cell r="H22" t="str">
            <v> 2019/09/26</v>
          </cell>
          <cell r="I22" t="str">
            <v> 2020/09/25</v>
          </cell>
          <cell r="J22" t="str">
            <v>第四季度</v>
          </cell>
          <cell r="K22">
            <v>561.87</v>
          </cell>
          <cell r="L22" t="str">
            <v>6230896400006665414</v>
          </cell>
          <cell r="M22" t="str">
            <v>养牛贷</v>
          </cell>
        </row>
        <row r="23">
          <cell r="E23" t="str">
            <v>642222195804240812</v>
          </cell>
          <cell r="F23">
            <v>50000</v>
          </cell>
          <cell r="G23">
            <v>50000</v>
          </cell>
          <cell r="H23" t="str">
            <v> 2019/09/19</v>
          </cell>
          <cell r="I23" t="str">
            <v> 2020/09/18</v>
          </cell>
          <cell r="J23" t="str">
            <v>第四季度</v>
          </cell>
          <cell r="K23">
            <v>549.791666666667</v>
          </cell>
          <cell r="L23" t="str">
            <v>6230896400007052323</v>
          </cell>
          <cell r="M23" t="str">
            <v>养牛贷</v>
          </cell>
        </row>
        <row r="24">
          <cell r="E24" t="str">
            <v>642222196312210814</v>
          </cell>
          <cell r="F24">
            <v>50000</v>
          </cell>
          <cell r="G24">
            <v>50000</v>
          </cell>
          <cell r="H24" t="str">
            <v> 2019/09/26</v>
          </cell>
          <cell r="I24" t="str">
            <v> 2020/09/25</v>
          </cell>
          <cell r="J24" t="str">
            <v>第四季度</v>
          </cell>
          <cell r="K24">
            <v>561.87</v>
          </cell>
          <cell r="L24" t="str">
            <v>6230896400006665422</v>
          </cell>
          <cell r="M24" t="str">
            <v>养牛贷</v>
          </cell>
        </row>
        <row r="25">
          <cell r="E25" t="str">
            <v>642222196501090815</v>
          </cell>
          <cell r="F25">
            <v>50000</v>
          </cell>
          <cell r="G25">
            <v>50000</v>
          </cell>
          <cell r="H25" t="str">
            <v> 2019/09/11</v>
          </cell>
          <cell r="I25" t="str">
            <v> 2020/09/10</v>
          </cell>
          <cell r="J25" t="str">
            <v>第四季度</v>
          </cell>
          <cell r="K25">
            <v>549.791666666667</v>
          </cell>
          <cell r="L25" t="str">
            <v>6230896400006664938</v>
          </cell>
          <cell r="M25" t="str">
            <v>养牛贷</v>
          </cell>
        </row>
        <row r="26">
          <cell r="E26" t="str">
            <v>642222194003100815</v>
          </cell>
          <cell r="F26">
            <v>50000</v>
          </cell>
          <cell r="G26">
            <v>0</v>
          </cell>
          <cell r="H26" t="str">
            <v> 2018/10/07</v>
          </cell>
          <cell r="I26" t="str">
            <v> 2019/10/06</v>
          </cell>
          <cell r="J26" t="str">
            <v>第四季度</v>
          </cell>
          <cell r="K26">
            <v>42.2916666666667</v>
          </cell>
          <cell r="L26" t="str">
            <v>6230896400006665042</v>
          </cell>
          <cell r="M26" t="str">
            <v>养牛贷</v>
          </cell>
        </row>
        <row r="27">
          <cell r="E27" t="str">
            <v>642222195602050818</v>
          </cell>
          <cell r="F27">
            <v>50000</v>
          </cell>
          <cell r="G27">
            <v>50000</v>
          </cell>
          <cell r="H27" t="str">
            <v> 2019/09/26</v>
          </cell>
          <cell r="I27" t="str">
            <v> 2020/09/25</v>
          </cell>
          <cell r="J27" t="str">
            <v>第四季度</v>
          </cell>
          <cell r="K27">
            <v>561.87</v>
          </cell>
          <cell r="L27" t="str">
            <v>6230896400006665364</v>
          </cell>
          <cell r="M27" t="str">
            <v>养牛贷</v>
          </cell>
        </row>
        <row r="28">
          <cell r="E28" t="str">
            <v>642222195803150815</v>
          </cell>
          <cell r="F28">
            <v>50000</v>
          </cell>
          <cell r="G28">
            <v>50000</v>
          </cell>
          <cell r="H28" t="str">
            <v> 2019/09/26</v>
          </cell>
          <cell r="I28" t="str">
            <v> 2020/09/25</v>
          </cell>
          <cell r="J28" t="str">
            <v>第四季度</v>
          </cell>
          <cell r="K28">
            <v>561.87</v>
          </cell>
          <cell r="L28" t="str">
            <v>6230896400006665380</v>
          </cell>
          <cell r="M28" t="str">
            <v>养牛贷</v>
          </cell>
        </row>
        <row r="29">
          <cell r="E29" t="str">
            <v>642222196004280810</v>
          </cell>
          <cell r="F29">
            <v>50000</v>
          </cell>
          <cell r="G29">
            <v>50000</v>
          </cell>
          <cell r="H29" t="str">
            <v> 2019/09/10</v>
          </cell>
          <cell r="I29" t="str">
            <v> 2020/09/09</v>
          </cell>
          <cell r="J29" t="str">
            <v>第四季度</v>
          </cell>
          <cell r="K29">
            <v>549.791666666667</v>
          </cell>
          <cell r="L29" t="str">
            <v>6230896400006664953</v>
          </cell>
          <cell r="M29" t="str">
            <v>养牛贷</v>
          </cell>
        </row>
        <row r="30">
          <cell r="E30" t="str">
            <v>642222196202100833</v>
          </cell>
          <cell r="F30">
            <v>50000</v>
          </cell>
          <cell r="G30">
            <v>0</v>
          </cell>
          <cell r="H30" t="str">
            <v> 2018/10/07</v>
          </cell>
          <cell r="I30" t="str">
            <v> 2019/10/06</v>
          </cell>
          <cell r="J30" t="str">
            <v>第四季度</v>
          </cell>
          <cell r="K30">
            <v>42.2916666666667</v>
          </cell>
          <cell r="L30" t="str">
            <v>6230896400006665349</v>
          </cell>
          <cell r="M30" t="str">
            <v>养牛贷</v>
          </cell>
        </row>
        <row r="31">
          <cell r="E31" t="str">
            <v>642222196901040825</v>
          </cell>
          <cell r="F31">
            <v>50000</v>
          </cell>
          <cell r="G31">
            <v>50000</v>
          </cell>
          <cell r="H31" t="str">
            <v> 2019/09/26</v>
          </cell>
          <cell r="I31" t="str">
            <v> 2020/09/25</v>
          </cell>
          <cell r="J31" t="str">
            <v>第四季度</v>
          </cell>
          <cell r="K31">
            <v>561.87</v>
          </cell>
          <cell r="L31" t="str">
            <v>6230896400006665323</v>
          </cell>
          <cell r="M31" t="str">
            <v>养牛贷</v>
          </cell>
        </row>
        <row r="32">
          <cell r="E32" t="str">
            <v>642222197110200823</v>
          </cell>
          <cell r="F32">
            <v>50000</v>
          </cell>
          <cell r="G32">
            <v>50000</v>
          </cell>
          <cell r="H32" t="str">
            <v> 2019/09/10</v>
          </cell>
          <cell r="I32" t="str">
            <v> 2020/09/09</v>
          </cell>
          <cell r="J32" t="str">
            <v>第四季度</v>
          </cell>
          <cell r="K32">
            <v>549.791666666667</v>
          </cell>
          <cell r="L32" t="str">
            <v>6230896400006665018</v>
          </cell>
          <cell r="M32" t="str">
            <v>养牛贷</v>
          </cell>
        </row>
        <row r="33">
          <cell r="E33" t="str">
            <v>642222198203050857</v>
          </cell>
          <cell r="F33">
            <v>50000</v>
          </cell>
          <cell r="G33">
            <v>50000</v>
          </cell>
          <cell r="H33" t="str">
            <v> 2019/09/10</v>
          </cell>
          <cell r="I33" t="str">
            <v> 2020/09/09</v>
          </cell>
          <cell r="J33" t="str">
            <v>第四季度</v>
          </cell>
          <cell r="K33">
            <v>549.791666666667</v>
          </cell>
          <cell r="L33" t="str">
            <v>6230896400006664912</v>
          </cell>
          <cell r="M33" t="str">
            <v>养牛贷</v>
          </cell>
        </row>
        <row r="34">
          <cell r="E34" t="str">
            <v>642222198405010810</v>
          </cell>
          <cell r="F34">
            <v>50000</v>
          </cell>
          <cell r="G34">
            <v>50000</v>
          </cell>
          <cell r="H34" t="str">
            <v> 2019/09/10</v>
          </cell>
          <cell r="I34" t="str">
            <v> 2020/09/09</v>
          </cell>
          <cell r="J34" t="str">
            <v>第四季度</v>
          </cell>
          <cell r="K34">
            <v>549.791666666667</v>
          </cell>
          <cell r="L34" t="str">
            <v>6230896400006664441</v>
          </cell>
          <cell r="M34" t="str">
            <v>养牛贷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71"/>
  <sheetViews>
    <sheetView topLeftCell="A194" workbookViewId="0">
      <selection activeCell="C221" sqref="C221"/>
    </sheetView>
  </sheetViews>
  <sheetFormatPr defaultColWidth="9" defaultRowHeight="13.5"/>
  <cols>
    <col min="1" max="2" width="9" style="104"/>
    <col min="3" max="3" width="15.375" style="104" customWidth="1"/>
    <col min="4" max="4" width="2.125" style="104" customWidth="1"/>
    <col min="5" max="5" width="9" style="104"/>
    <col min="6" max="6" width="20.375" style="104" customWidth="1"/>
    <col min="7" max="7" width="25.375" style="104" customWidth="1"/>
    <col min="8" max="9" width="9" style="104"/>
    <col min="10" max="11" width="11.5" style="104"/>
    <col min="12" max="12" width="9" style="104"/>
    <col min="13" max="13" width="9" style="105"/>
    <col min="14" max="14" width="10.375" style="104"/>
    <col min="15" max="15" width="10.375" style="104" customWidth="1"/>
    <col min="16" max="16384" width="9" style="104"/>
  </cols>
  <sheetData>
    <row r="1" spans="1:17">
      <c r="A1" s="106" t="s">
        <v>0</v>
      </c>
      <c r="B1" s="107" t="s">
        <v>1</v>
      </c>
      <c r="C1" s="107" t="s">
        <v>2</v>
      </c>
      <c r="D1" s="107"/>
      <c r="E1" s="107" t="s">
        <v>3</v>
      </c>
      <c r="F1" s="107" t="s">
        <v>4</v>
      </c>
      <c r="G1" s="107" t="s">
        <v>5</v>
      </c>
      <c r="H1" s="107" t="s">
        <v>6</v>
      </c>
      <c r="I1" s="136" t="s">
        <v>7</v>
      </c>
      <c r="J1" s="137" t="s">
        <v>8</v>
      </c>
      <c r="K1" s="137" t="s">
        <v>9</v>
      </c>
      <c r="L1" s="107" t="s">
        <v>10</v>
      </c>
      <c r="M1" s="138" t="s">
        <v>11</v>
      </c>
      <c r="N1" s="107"/>
      <c r="O1" s="107" t="s">
        <v>12</v>
      </c>
      <c r="P1" s="139" t="s">
        <v>13</v>
      </c>
      <c r="Q1" s="139" t="s">
        <v>14</v>
      </c>
    </row>
    <row r="2" ht="14.25" spans="1:17">
      <c r="A2" s="108" t="s">
        <v>15</v>
      </c>
      <c r="B2" s="107" t="s">
        <v>16</v>
      </c>
      <c r="C2" s="107" t="s">
        <v>17</v>
      </c>
      <c r="D2" s="107">
        <f>COUNTIF($C$2:$C$770,C2)</f>
        <v>2</v>
      </c>
      <c r="E2" s="68" t="s">
        <v>16</v>
      </c>
      <c r="F2" s="68" t="s">
        <v>17</v>
      </c>
      <c r="G2" s="107" t="s">
        <v>18</v>
      </c>
      <c r="H2" s="107" t="s">
        <v>19</v>
      </c>
      <c r="I2" s="140">
        <v>50000</v>
      </c>
      <c r="J2" s="141">
        <v>43699</v>
      </c>
      <c r="K2" s="141">
        <v>44064</v>
      </c>
      <c r="L2" s="142">
        <v>549.79</v>
      </c>
      <c r="M2" s="143">
        <v>1</v>
      </c>
      <c r="N2" s="142">
        <f>L2*M2</f>
        <v>549.79</v>
      </c>
      <c r="O2" s="68" t="s">
        <v>20</v>
      </c>
      <c r="P2" s="144" t="s">
        <v>21</v>
      </c>
      <c r="Q2" s="187"/>
    </row>
    <row r="3" spans="1:17">
      <c r="A3" s="109" t="s">
        <v>15</v>
      </c>
      <c r="B3" s="107" t="s">
        <v>16</v>
      </c>
      <c r="C3" s="107" t="s">
        <v>17</v>
      </c>
      <c r="D3" s="107">
        <f t="shared" ref="D3:D66" si="0">COUNTIF($C$2:$C$770,C3)</f>
        <v>2</v>
      </c>
      <c r="E3" s="110" t="s">
        <v>16</v>
      </c>
      <c r="F3" s="111" t="s">
        <v>17</v>
      </c>
      <c r="G3" s="107" t="s">
        <v>18</v>
      </c>
      <c r="H3" s="107" t="s">
        <v>19</v>
      </c>
      <c r="I3" s="110">
        <v>40000</v>
      </c>
      <c r="J3" s="110">
        <v>20190510</v>
      </c>
      <c r="K3" s="110">
        <v>20200510</v>
      </c>
      <c r="L3" s="111">
        <v>439.83</v>
      </c>
      <c r="M3" s="143">
        <v>1</v>
      </c>
      <c r="N3" s="142">
        <f t="shared" ref="N3:N66" si="1">L3*M3</f>
        <v>439.83</v>
      </c>
      <c r="O3" s="145"/>
      <c r="P3" s="111" t="s">
        <v>22</v>
      </c>
      <c r="Q3" s="139"/>
    </row>
    <row r="4" ht="14.25" spans="1:17">
      <c r="A4" s="112" t="s">
        <v>15</v>
      </c>
      <c r="B4" s="113" t="s">
        <v>23</v>
      </c>
      <c r="C4" s="113" t="s">
        <v>24</v>
      </c>
      <c r="D4" s="113">
        <f t="shared" si="0"/>
        <v>4</v>
      </c>
      <c r="E4" s="114" t="s">
        <v>23</v>
      </c>
      <c r="F4" s="114" t="s">
        <v>24</v>
      </c>
      <c r="G4" s="113" t="s">
        <v>18</v>
      </c>
      <c r="H4" s="113" t="s">
        <v>19</v>
      </c>
      <c r="I4" s="146">
        <v>50000</v>
      </c>
      <c r="J4" s="147">
        <v>43579</v>
      </c>
      <c r="K4" s="147">
        <v>43944</v>
      </c>
      <c r="L4" s="148">
        <v>549.79</v>
      </c>
      <c r="M4" s="149">
        <v>1</v>
      </c>
      <c r="N4" s="142">
        <f t="shared" si="1"/>
        <v>549.79</v>
      </c>
      <c r="O4" s="114" t="s">
        <v>20</v>
      </c>
      <c r="P4" s="150" t="s">
        <v>21</v>
      </c>
      <c r="Q4" s="150"/>
    </row>
    <row r="5" spans="1:17">
      <c r="A5" s="115" t="s">
        <v>15</v>
      </c>
      <c r="B5" s="113" t="s">
        <v>23</v>
      </c>
      <c r="C5" s="113" t="s">
        <v>24</v>
      </c>
      <c r="D5" s="113">
        <f t="shared" si="0"/>
        <v>4</v>
      </c>
      <c r="E5" s="116" t="s">
        <v>23</v>
      </c>
      <c r="F5" s="117" t="s">
        <v>24</v>
      </c>
      <c r="G5" s="113" t="s">
        <v>18</v>
      </c>
      <c r="H5" s="113" t="s">
        <v>19</v>
      </c>
      <c r="I5" s="116">
        <v>50000</v>
      </c>
      <c r="J5" s="116">
        <v>20200107</v>
      </c>
      <c r="K5" s="116">
        <v>20210107</v>
      </c>
      <c r="L5" s="117">
        <v>447.08</v>
      </c>
      <c r="M5" s="151">
        <v>1</v>
      </c>
      <c r="N5" s="142">
        <f t="shared" si="1"/>
        <v>447.08</v>
      </c>
      <c r="O5" s="152"/>
      <c r="P5" s="117" t="s">
        <v>22</v>
      </c>
      <c r="Q5" s="186"/>
    </row>
    <row r="6" spans="1:17">
      <c r="A6" s="115" t="s">
        <v>15</v>
      </c>
      <c r="B6" s="113" t="s">
        <v>23</v>
      </c>
      <c r="C6" s="113" t="s">
        <v>24</v>
      </c>
      <c r="D6" s="113">
        <f t="shared" si="0"/>
        <v>4</v>
      </c>
      <c r="E6" s="116" t="s">
        <v>23</v>
      </c>
      <c r="F6" s="117" t="s">
        <v>24</v>
      </c>
      <c r="G6" s="113" t="s">
        <v>18</v>
      </c>
      <c r="H6" s="113" t="s">
        <v>19</v>
      </c>
      <c r="I6" s="116">
        <v>30000</v>
      </c>
      <c r="J6" s="116">
        <v>20190112</v>
      </c>
      <c r="K6" s="116">
        <v>20200112</v>
      </c>
      <c r="L6" s="117">
        <v>32.63</v>
      </c>
      <c r="M6" s="151">
        <v>0</v>
      </c>
      <c r="N6" s="142">
        <f t="shared" si="1"/>
        <v>0</v>
      </c>
      <c r="O6" s="152"/>
      <c r="P6" s="117" t="s">
        <v>22</v>
      </c>
      <c r="Q6" s="186"/>
    </row>
    <row r="7" spans="1:17">
      <c r="A7" s="115" t="s">
        <v>15</v>
      </c>
      <c r="B7" s="113" t="s">
        <v>23</v>
      </c>
      <c r="C7" s="113" t="s">
        <v>24</v>
      </c>
      <c r="D7" s="113">
        <f t="shared" si="0"/>
        <v>4</v>
      </c>
      <c r="E7" s="116" t="s">
        <v>23</v>
      </c>
      <c r="F7" s="117" t="s">
        <v>24</v>
      </c>
      <c r="G7" s="113" t="s">
        <v>18</v>
      </c>
      <c r="H7" s="113" t="s">
        <v>19</v>
      </c>
      <c r="I7" s="116">
        <v>20000</v>
      </c>
      <c r="J7" s="116">
        <v>20190112</v>
      </c>
      <c r="K7" s="116">
        <v>20200112</v>
      </c>
      <c r="L7" s="117">
        <v>21.75</v>
      </c>
      <c r="M7" s="151">
        <v>0</v>
      </c>
      <c r="N7" s="142">
        <f t="shared" si="1"/>
        <v>0</v>
      </c>
      <c r="O7" s="152"/>
      <c r="P7" s="117" t="s">
        <v>22</v>
      </c>
      <c r="Q7" s="186"/>
    </row>
    <row r="8" s="100" customFormat="1" spans="1:17">
      <c r="A8" s="118" t="s">
        <v>15</v>
      </c>
      <c r="B8" s="119" t="s">
        <v>25</v>
      </c>
      <c r="C8" s="119" t="s">
        <v>26</v>
      </c>
      <c r="D8" s="119">
        <f t="shared" si="0"/>
        <v>5</v>
      </c>
      <c r="E8" s="119" t="s">
        <v>25</v>
      </c>
      <c r="F8" s="119" t="s">
        <v>26</v>
      </c>
      <c r="G8" s="119" t="s">
        <v>18</v>
      </c>
      <c r="H8" s="119" t="s">
        <v>19</v>
      </c>
      <c r="I8" s="153">
        <v>50000</v>
      </c>
      <c r="J8" s="154" t="s">
        <v>27</v>
      </c>
      <c r="K8" s="154" t="s">
        <v>28</v>
      </c>
      <c r="L8" s="155">
        <v>600.347171666667</v>
      </c>
      <c r="M8" s="156">
        <v>0</v>
      </c>
      <c r="N8" s="142">
        <f t="shared" si="1"/>
        <v>0</v>
      </c>
      <c r="O8" s="119" t="s">
        <v>29</v>
      </c>
      <c r="P8" s="157" t="s">
        <v>30</v>
      </c>
      <c r="Q8" s="157"/>
    </row>
    <row r="9" s="100" customFormat="1" ht="14.25" spans="1:17">
      <c r="A9" s="120" t="s">
        <v>15</v>
      </c>
      <c r="B9" s="119" t="s">
        <v>25</v>
      </c>
      <c r="C9" s="119" t="s">
        <v>26</v>
      </c>
      <c r="D9" s="119">
        <f t="shared" si="0"/>
        <v>5</v>
      </c>
      <c r="E9" s="121" t="s">
        <v>25</v>
      </c>
      <c r="F9" s="121" t="s">
        <v>26</v>
      </c>
      <c r="G9" s="119" t="s">
        <v>18</v>
      </c>
      <c r="H9" s="119" t="s">
        <v>19</v>
      </c>
      <c r="I9" s="158">
        <v>50000</v>
      </c>
      <c r="J9" s="159">
        <v>43773</v>
      </c>
      <c r="K9" s="159">
        <v>44138</v>
      </c>
      <c r="L9" s="160">
        <v>549.79</v>
      </c>
      <c r="M9" s="161">
        <v>1</v>
      </c>
      <c r="N9" s="142">
        <f t="shared" si="1"/>
        <v>549.79</v>
      </c>
      <c r="O9" s="121" t="s">
        <v>20</v>
      </c>
      <c r="P9" s="162" t="s">
        <v>21</v>
      </c>
      <c r="Q9" s="162"/>
    </row>
    <row r="10" s="100" customFormat="1" spans="1:17">
      <c r="A10" s="122" t="s">
        <v>15</v>
      </c>
      <c r="B10" s="119" t="s">
        <v>25</v>
      </c>
      <c r="C10" s="119" t="s">
        <v>26</v>
      </c>
      <c r="D10" s="119">
        <f t="shared" si="0"/>
        <v>5</v>
      </c>
      <c r="E10" s="123" t="s">
        <v>25</v>
      </c>
      <c r="F10" s="124" t="s">
        <v>26</v>
      </c>
      <c r="G10" s="119" t="s">
        <v>18</v>
      </c>
      <c r="H10" s="119" t="s">
        <v>19</v>
      </c>
      <c r="I10" s="123">
        <v>50000</v>
      </c>
      <c r="J10" s="123">
        <v>20190927</v>
      </c>
      <c r="K10" s="123">
        <v>20200927</v>
      </c>
      <c r="L10" s="124">
        <v>549.79</v>
      </c>
      <c r="M10" s="163">
        <v>0</v>
      </c>
      <c r="N10" s="142">
        <f t="shared" si="1"/>
        <v>0</v>
      </c>
      <c r="O10" s="164"/>
      <c r="P10" s="124" t="s">
        <v>22</v>
      </c>
      <c r="Q10" s="157"/>
    </row>
    <row r="11" s="100" customFormat="1" spans="1:17">
      <c r="A11" s="122" t="s">
        <v>15</v>
      </c>
      <c r="B11" s="119" t="s">
        <v>25</v>
      </c>
      <c r="C11" s="119" t="s">
        <v>26</v>
      </c>
      <c r="D11" s="119">
        <f t="shared" si="0"/>
        <v>5</v>
      </c>
      <c r="E11" s="123" t="s">
        <v>31</v>
      </c>
      <c r="F11" s="124" t="s">
        <v>32</v>
      </c>
      <c r="G11" s="119" t="s">
        <v>18</v>
      </c>
      <c r="H11" s="119" t="s">
        <v>19</v>
      </c>
      <c r="I11" s="123">
        <v>50000</v>
      </c>
      <c r="J11" s="123">
        <v>20190718</v>
      </c>
      <c r="K11" s="123">
        <v>20200718</v>
      </c>
      <c r="L11" s="124">
        <v>549.79</v>
      </c>
      <c r="M11" s="163">
        <v>0</v>
      </c>
      <c r="N11" s="142">
        <f t="shared" si="1"/>
        <v>0</v>
      </c>
      <c r="O11" s="164"/>
      <c r="P11" s="124" t="s">
        <v>22</v>
      </c>
      <c r="Q11" s="157"/>
    </row>
    <row r="12" s="100" customFormat="1" spans="1:17">
      <c r="A12" s="122" t="s">
        <v>15</v>
      </c>
      <c r="B12" s="119" t="s">
        <v>25</v>
      </c>
      <c r="C12" s="119" t="s">
        <v>26</v>
      </c>
      <c r="D12" s="119">
        <f t="shared" si="0"/>
        <v>5</v>
      </c>
      <c r="E12" s="123" t="s">
        <v>33</v>
      </c>
      <c r="F12" s="124" t="s">
        <v>34</v>
      </c>
      <c r="G12" s="119" t="s">
        <v>18</v>
      </c>
      <c r="H12" s="119" t="s">
        <v>19</v>
      </c>
      <c r="I12" s="123">
        <v>50000</v>
      </c>
      <c r="J12" s="123">
        <v>20190926</v>
      </c>
      <c r="K12" s="123">
        <v>20200926</v>
      </c>
      <c r="L12" s="124">
        <v>549.79</v>
      </c>
      <c r="M12" s="163">
        <v>0</v>
      </c>
      <c r="N12" s="142">
        <f t="shared" si="1"/>
        <v>0</v>
      </c>
      <c r="O12" s="164"/>
      <c r="P12" s="124" t="s">
        <v>22</v>
      </c>
      <c r="Q12" s="157"/>
    </row>
    <row r="13" spans="1:17">
      <c r="A13" s="125" t="s">
        <v>15</v>
      </c>
      <c r="B13" s="107" t="s">
        <v>35</v>
      </c>
      <c r="C13" s="107" t="s">
        <v>36</v>
      </c>
      <c r="D13" s="107">
        <f t="shared" si="0"/>
        <v>1</v>
      </c>
      <c r="E13" s="107" t="s">
        <v>35</v>
      </c>
      <c r="F13" s="107" t="s">
        <v>36</v>
      </c>
      <c r="G13" s="107" t="s">
        <v>37</v>
      </c>
      <c r="H13" s="107" t="s">
        <v>19</v>
      </c>
      <c r="I13" s="136">
        <v>50000</v>
      </c>
      <c r="J13" s="107" t="s">
        <v>38</v>
      </c>
      <c r="K13" s="107" t="s">
        <v>39</v>
      </c>
      <c r="L13" s="165">
        <v>600.347171666667</v>
      </c>
      <c r="M13" s="156">
        <v>0</v>
      </c>
      <c r="N13" s="142">
        <f t="shared" si="1"/>
        <v>0</v>
      </c>
      <c r="O13" s="107" t="s">
        <v>29</v>
      </c>
      <c r="P13" s="139" t="s">
        <v>30</v>
      </c>
      <c r="Q13" s="139"/>
    </row>
    <row r="14" spans="1:17">
      <c r="A14" s="125" t="s">
        <v>15</v>
      </c>
      <c r="B14" s="107" t="s">
        <v>40</v>
      </c>
      <c r="C14" s="107" t="s">
        <v>41</v>
      </c>
      <c r="D14" s="107">
        <f t="shared" si="0"/>
        <v>2</v>
      </c>
      <c r="E14" s="107" t="s">
        <v>40</v>
      </c>
      <c r="F14" s="107" t="s">
        <v>41</v>
      </c>
      <c r="G14" s="107" t="s">
        <v>37</v>
      </c>
      <c r="H14" s="107" t="s">
        <v>19</v>
      </c>
      <c r="I14" s="136">
        <v>50000</v>
      </c>
      <c r="J14" s="107" t="s">
        <v>42</v>
      </c>
      <c r="K14" s="107" t="s">
        <v>43</v>
      </c>
      <c r="L14" s="165">
        <v>549.791666666667</v>
      </c>
      <c r="M14" s="156">
        <v>0</v>
      </c>
      <c r="N14" s="142">
        <f t="shared" si="1"/>
        <v>0</v>
      </c>
      <c r="O14" s="107" t="s">
        <v>29</v>
      </c>
      <c r="P14" s="139" t="s">
        <v>30</v>
      </c>
      <c r="Q14" s="139"/>
    </row>
    <row r="15" spans="1:17">
      <c r="A15" s="109" t="s">
        <v>15</v>
      </c>
      <c r="B15" s="107" t="s">
        <v>40</v>
      </c>
      <c r="C15" s="107" t="s">
        <v>41</v>
      </c>
      <c r="D15" s="107">
        <f t="shared" si="0"/>
        <v>2</v>
      </c>
      <c r="E15" s="110" t="s">
        <v>40</v>
      </c>
      <c r="F15" s="111" t="s">
        <v>41</v>
      </c>
      <c r="G15" s="107" t="s">
        <v>37</v>
      </c>
      <c r="H15" s="107" t="s">
        <v>19</v>
      </c>
      <c r="I15" s="110">
        <v>50000</v>
      </c>
      <c r="J15" s="110">
        <v>20191114</v>
      </c>
      <c r="K15" s="110">
        <v>20201110</v>
      </c>
      <c r="L15" s="111">
        <v>549.79</v>
      </c>
      <c r="M15" s="143">
        <v>1</v>
      </c>
      <c r="N15" s="142">
        <f t="shared" si="1"/>
        <v>549.79</v>
      </c>
      <c r="O15" s="166"/>
      <c r="P15" s="111" t="s">
        <v>22</v>
      </c>
      <c r="Q15" s="166"/>
    </row>
    <row r="16" spans="1:17">
      <c r="A16" s="109" t="s">
        <v>15</v>
      </c>
      <c r="B16" s="107" t="s">
        <v>44</v>
      </c>
      <c r="C16" s="107" t="s">
        <v>45</v>
      </c>
      <c r="D16" s="107">
        <f t="shared" si="0"/>
        <v>2</v>
      </c>
      <c r="E16" s="110" t="s">
        <v>44</v>
      </c>
      <c r="F16" s="111" t="s">
        <v>45</v>
      </c>
      <c r="G16" s="107" t="s">
        <v>18</v>
      </c>
      <c r="H16" s="107" t="s">
        <v>19</v>
      </c>
      <c r="I16" s="110">
        <v>50000</v>
      </c>
      <c r="J16" s="110">
        <v>20190321</v>
      </c>
      <c r="K16" s="110">
        <v>20200321</v>
      </c>
      <c r="L16" s="111">
        <v>477.29</v>
      </c>
      <c r="M16" s="143">
        <v>1</v>
      </c>
      <c r="N16" s="142">
        <f t="shared" si="1"/>
        <v>477.29</v>
      </c>
      <c r="O16" s="145"/>
      <c r="P16" s="111" t="s">
        <v>22</v>
      </c>
      <c r="Q16" s="139"/>
    </row>
    <row r="17" spans="1:17">
      <c r="A17" s="109" t="s">
        <v>15</v>
      </c>
      <c r="B17" s="107" t="s">
        <v>44</v>
      </c>
      <c r="C17" s="107" t="s">
        <v>45</v>
      </c>
      <c r="D17" s="107">
        <f t="shared" si="0"/>
        <v>2</v>
      </c>
      <c r="E17" s="110" t="s">
        <v>44</v>
      </c>
      <c r="F17" s="111" t="s">
        <v>45</v>
      </c>
      <c r="G17" s="107" t="s">
        <v>18</v>
      </c>
      <c r="H17" s="107" t="s">
        <v>19</v>
      </c>
      <c r="I17" s="110">
        <v>50000</v>
      </c>
      <c r="J17" s="110">
        <v>20200310</v>
      </c>
      <c r="K17" s="110">
        <v>20210310</v>
      </c>
      <c r="L17" s="111">
        <v>66.46</v>
      </c>
      <c r="M17" s="143">
        <v>1</v>
      </c>
      <c r="N17" s="142">
        <f t="shared" si="1"/>
        <v>66.46</v>
      </c>
      <c r="O17" s="145"/>
      <c r="P17" s="111" t="s">
        <v>22</v>
      </c>
      <c r="Q17" s="139"/>
    </row>
    <row r="18" spans="1:17">
      <c r="A18" s="126" t="s">
        <v>15</v>
      </c>
      <c r="B18" s="107" t="s">
        <v>46</v>
      </c>
      <c r="C18" s="107" t="s">
        <v>47</v>
      </c>
      <c r="D18" s="107">
        <f t="shared" si="0"/>
        <v>2</v>
      </c>
      <c r="E18" s="107" t="s">
        <v>46</v>
      </c>
      <c r="F18" s="107" t="s">
        <v>47</v>
      </c>
      <c r="G18" s="107" t="s">
        <v>18</v>
      </c>
      <c r="H18" s="107" t="s">
        <v>19</v>
      </c>
      <c r="I18" s="136">
        <v>50000</v>
      </c>
      <c r="J18" s="137" t="s">
        <v>48</v>
      </c>
      <c r="K18" s="137" t="s">
        <v>49</v>
      </c>
      <c r="L18" s="165">
        <v>600.347171666667</v>
      </c>
      <c r="M18" s="156">
        <v>0</v>
      </c>
      <c r="N18" s="142">
        <f t="shared" si="1"/>
        <v>0</v>
      </c>
      <c r="O18" s="107" t="s">
        <v>29</v>
      </c>
      <c r="P18" s="139" t="s">
        <v>30</v>
      </c>
      <c r="Q18" s="139"/>
    </row>
    <row r="19" s="101" customFormat="1" ht="14.25" spans="1:17">
      <c r="A19" s="127" t="s">
        <v>15</v>
      </c>
      <c r="B19" s="128" t="s">
        <v>46</v>
      </c>
      <c r="C19" s="128" t="s">
        <v>47</v>
      </c>
      <c r="D19" s="107">
        <f t="shared" si="0"/>
        <v>2</v>
      </c>
      <c r="E19" s="129" t="s">
        <v>46</v>
      </c>
      <c r="F19" s="129" t="s">
        <v>47</v>
      </c>
      <c r="G19" s="128" t="s">
        <v>18</v>
      </c>
      <c r="H19" s="128" t="s">
        <v>19</v>
      </c>
      <c r="I19" s="167">
        <v>50000</v>
      </c>
      <c r="J19" s="168">
        <v>43595</v>
      </c>
      <c r="K19" s="168">
        <v>43959</v>
      </c>
      <c r="L19" s="169">
        <v>549.79</v>
      </c>
      <c r="M19" s="170">
        <v>0</v>
      </c>
      <c r="N19" s="142">
        <f t="shared" si="1"/>
        <v>0</v>
      </c>
      <c r="O19" s="129" t="s">
        <v>20</v>
      </c>
      <c r="P19" s="171" t="s">
        <v>21</v>
      </c>
      <c r="Q19" s="101" t="s">
        <v>50</v>
      </c>
    </row>
    <row r="20" spans="1:17">
      <c r="A20" s="126" t="s">
        <v>15</v>
      </c>
      <c r="B20" s="107" t="s">
        <v>51</v>
      </c>
      <c r="C20" s="107" t="s">
        <v>52</v>
      </c>
      <c r="D20" s="107">
        <f t="shared" si="0"/>
        <v>1</v>
      </c>
      <c r="E20" s="107" t="s">
        <v>51</v>
      </c>
      <c r="F20" s="107" t="s">
        <v>52</v>
      </c>
      <c r="G20" s="107" t="s">
        <v>18</v>
      </c>
      <c r="H20" s="107" t="s">
        <v>19</v>
      </c>
      <c r="I20" s="136">
        <v>50000</v>
      </c>
      <c r="J20" s="137" t="s">
        <v>53</v>
      </c>
      <c r="K20" s="137" t="s">
        <v>54</v>
      </c>
      <c r="L20" s="165">
        <v>600.347171666667</v>
      </c>
      <c r="M20" s="156">
        <v>0</v>
      </c>
      <c r="N20" s="142">
        <f t="shared" si="1"/>
        <v>0</v>
      </c>
      <c r="O20" s="107" t="s">
        <v>29</v>
      </c>
      <c r="P20" s="139" t="s">
        <v>30</v>
      </c>
      <c r="Q20" s="139"/>
    </row>
    <row r="21" ht="14.25" spans="1:17">
      <c r="A21" s="112" t="s">
        <v>15</v>
      </c>
      <c r="B21" s="113" t="s">
        <v>55</v>
      </c>
      <c r="C21" s="113" t="s">
        <v>56</v>
      </c>
      <c r="D21" s="113">
        <f t="shared" si="0"/>
        <v>4</v>
      </c>
      <c r="E21" s="114" t="s">
        <v>57</v>
      </c>
      <c r="F21" s="114" t="s">
        <v>58</v>
      </c>
      <c r="G21" s="113" t="s">
        <v>37</v>
      </c>
      <c r="H21" s="113" t="s">
        <v>19</v>
      </c>
      <c r="I21" s="146">
        <v>50000</v>
      </c>
      <c r="J21" s="147">
        <v>43896</v>
      </c>
      <c r="K21" s="147">
        <v>44260</v>
      </c>
      <c r="L21" s="148">
        <v>90.63</v>
      </c>
      <c r="M21" s="149">
        <v>0</v>
      </c>
      <c r="N21" s="142">
        <f t="shared" si="1"/>
        <v>0</v>
      </c>
      <c r="O21" s="114" t="s">
        <v>59</v>
      </c>
      <c r="P21" s="150" t="s">
        <v>21</v>
      </c>
      <c r="Q21" s="186"/>
    </row>
    <row r="22" spans="1:17">
      <c r="A22" s="115" t="s">
        <v>15</v>
      </c>
      <c r="B22" s="113" t="s">
        <v>55</v>
      </c>
      <c r="C22" s="113" t="s">
        <v>56</v>
      </c>
      <c r="D22" s="113">
        <f t="shared" si="0"/>
        <v>4</v>
      </c>
      <c r="E22" s="116" t="s">
        <v>57</v>
      </c>
      <c r="F22" s="117" t="s">
        <v>58</v>
      </c>
      <c r="G22" s="113" t="s">
        <v>37</v>
      </c>
      <c r="H22" s="113" t="s">
        <v>19</v>
      </c>
      <c r="I22" s="116">
        <v>50000</v>
      </c>
      <c r="J22" s="116">
        <v>20190221</v>
      </c>
      <c r="K22" s="116">
        <v>20200221</v>
      </c>
      <c r="L22" s="117">
        <v>199.38</v>
      </c>
      <c r="M22" s="151">
        <v>1</v>
      </c>
      <c r="N22" s="142">
        <f t="shared" si="1"/>
        <v>199.38</v>
      </c>
      <c r="O22" s="172"/>
      <c r="P22" s="117" t="s">
        <v>22</v>
      </c>
      <c r="Q22" s="172"/>
    </row>
    <row r="23" spans="1:17">
      <c r="A23" s="115" t="s">
        <v>15</v>
      </c>
      <c r="B23" s="113" t="s">
        <v>55</v>
      </c>
      <c r="C23" s="113" t="s">
        <v>56</v>
      </c>
      <c r="D23" s="113">
        <f t="shared" si="0"/>
        <v>4</v>
      </c>
      <c r="E23" s="116" t="s">
        <v>57</v>
      </c>
      <c r="F23" s="117" t="s">
        <v>58</v>
      </c>
      <c r="G23" s="113" t="s">
        <v>37</v>
      </c>
      <c r="H23" s="113" t="s">
        <v>19</v>
      </c>
      <c r="I23" s="116">
        <v>50000</v>
      </c>
      <c r="J23" s="116">
        <v>20200225</v>
      </c>
      <c r="K23" s="116">
        <v>20210225</v>
      </c>
      <c r="L23" s="117">
        <v>151.04</v>
      </c>
      <c r="M23" s="151">
        <v>1</v>
      </c>
      <c r="N23" s="142">
        <f t="shared" si="1"/>
        <v>151.04</v>
      </c>
      <c r="O23" s="172"/>
      <c r="P23" s="117" t="s">
        <v>22</v>
      </c>
      <c r="Q23" s="172"/>
    </row>
    <row r="24" ht="14.25" spans="1:17">
      <c r="A24" s="130" t="s">
        <v>15</v>
      </c>
      <c r="B24" s="113" t="s">
        <v>55</v>
      </c>
      <c r="C24" s="113" t="s">
        <v>56</v>
      </c>
      <c r="D24" s="113">
        <f t="shared" si="0"/>
        <v>4</v>
      </c>
      <c r="E24" s="131" t="s">
        <v>57</v>
      </c>
      <c r="F24" s="131" t="s">
        <v>58</v>
      </c>
      <c r="G24" s="113" t="s">
        <v>37</v>
      </c>
      <c r="H24" s="113" t="s">
        <v>19</v>
      </c>
      <c r="I24" s="173">
        <v>40000</v>
      </c>
      <c r="J24" s="174">
        <v>43272</v>
      </c>
      <c r="K24" s="174">
        <v>44003</v>
      </c>
      <c r="L24" s="114">
        <v>473.7</v>
      </c>
      <c r="M24" s="149">
        <v>1</v>
      </c>
      <c r="N24" s="142">
        <f t="shared" si="1"/>
        <v>473.7</v>
      </c>
      <c r="O24" s="114" t="s">
        <v>60</v>
      </c>
      <c r="P24" s="150" t="s">
        <v>61</v>
      </c>
      <c r="Q24" s="186"/>
    </row>
    <row r="25" spans="1:17">
      <c r="A25" s="126" t="s">
        <v>15</v>
      </c>
      <c r="B25" s="107" t="s">
        <v>62</v>
      </c>
      <c r="C25" s="107" t="s">
        <v>63</v>
      </c>
      <c r="D25" s="107">
        <f t="shared" si="0"/>
        <v>1</v>
      </c>
      <c r="E25" s="107" t="s">
        <v>62</v>
      </c>
      <c r="F25" s="107" t="s">
        <v>63</v>
      </c>
      <c r="G25" s="107" t="s">
        <v>18</v>
      </c>
      <c r="H25" s="107" t="s">
        <v>19</v>
      </c>
      <c r="I25" s="136">
        <v>50000</v>
      </c>
      <c r="J25" s="137" t="s">
        <v>53</v>
      </c>
      <c r="K25" s="137" t="s">
        <v>54</v>
      </c>
      <c r="L25" s="165">
        <v>600.347171666667</v>
      </c>
      <c r="M25" s="156">
        <v>0</v>
      </c>
      <c r="N25" s="142">
        <f t="shared" si="1"/>
        <v>0</v>
      </c>
      <c r="O25" s="107" t="s">
        <v>29</v>
      </c>
      <c r="P25" s="139" t="s">
        <v>30</v>
      </c>
      <c r="Q25" s="139"/>
    </row>
    <row r="26" spans="1:17">
      <c r="A26" s="126" t="s">
        <v>15</v>
      </c>
      <c r="B26" s="107" t="s">
        <v>64</v>
      </c>
      <c r="C26" s="107" t="s">
        <v>65</v>
      </c>
      <c r="D26" s="107">
        <f t="shared" si="0"/>
        <v>1</v>
      </c>
      <c r="E26" s="107" t="s">
        <v>64</v>
      </c>
      <c r="F26" s="107" t="s">
        <v>65</v>
      </c>
      <c r="G26" s="107" t="s">
        <v>66</v>
      </c>
      <c r="H26" s="107" t="s">
        <v>19</v>
      </c>
      <c r="I26" s="136">
        <v>50000</v>
      </c>
      <c r="J26" s="137" t="s">
        <v>67</v>
      </c>
      <c r="K26" s="137" t="s">
        <v>68</v>
      </c>
      <c r="L26" s="165">
        <v>600.347171666667</v>
      </c>
      <c r="M26" s="156">
        <v>0</v>
      </c>
      <c r="N26" s="142">
        <f t="shared" si="1"/>
        <v>0</v>
      </c>
      <c r="O26" s="107" t="s">
        <v>29</v>
      </c>
      <c r="P26" s="139" t="s">
        <v>30</v>
      </c>
      <c r="Q26" s="139"/>
    </row>
    <row r="27" spans="1:17">
      <c r="A27" s="126" t="s">
        <v>15</v>
      </c>
      <c r="B27" s="107" t="s">
        <v>69</v>
      </c>
      <c r="C27" s="107" t="s">
        <v>70</v>
      </c>
      <c r="D27" s="107">
        <f t="shared" si="0"/>
        <v>1</v>
      </c>
      <c r="E27" s="107" t="s">
        <v>69</v>
      </c>
      <c r="F27" s="107" t="s">
        <v>70</v>
      </c>
      <c r="G27" s="107" t="s">
        <v>18</v>
      </c>
      <c r="H27" s="107" t="s">
        <v>19</v>
      </c>
      <c r="I27" s="136">
        <v>50000</v>
      </c>
      <c r="J27" s="137" t="s">
        <v>53</v>
      </c>
      <c r="K27" s="137" t="s">
        <v>54</v>
      </c>
      <c r="L27" s="165">
        <v>600.347171666667</v>
      </c>
      <c r="M27" s="156">
        <v>0</v>
      </c>
      <c r="N27" s="142">
        <f t="shared" si="1"/>
        <v>0</v>
      </c>
      <c r="O27" s="107" t="s">
        <v>29</v>
      </c>
      <c r="P27" s="139" t="s">
        <v>30</v>
      </c>
      <c r="Q27" s="139"/>
    </row>
    <row r="28" spans="1:17">
      <c r="A28" s="126" t="s">
        <v>15</v>
      </c>
      <c r="B28" s="107" t="s">
        <v>71</v>
      </c>
      <c r="C28" s="107" t="s">
        <v>72</v>
      </c>
      <c r="D28" s="107">
        <f t="shared" si="0"/>
        <v>1</v>
      </c>
      <c r="E28" s="107" t="s">
        <v>71</v>
      </c>
      <c r="F28" s="107" t="s">
        <v>72</v>
      </c>
      <c r="G28" s="107" t="s">
        <v>18</v>
      </c>
      <c r="H28" s="107" t="s">
        <v>19</v>
      </c>
      <c r="I28" s="136">
        <v>50000</v>
      </c>
      <c r="J28" s="137" t="s">
        <v>67</v>
      </c>
      <c r="K28" s="137" t="s">
        <v>68</v>
      </c>
      <c r="L28" s="165">
        <v>600.347171666667</v>
      </c>
      <c r="M28" s="156">
        <v>0</v>
      </c>
      <c r="N28" s="142">
        <f t="shared" si="1"/>
        <v>0</v>
      </c>
      <c r="O28" s="107" t="s">
        <v>29</v>
      </c>
      <c r="P28" s="139" t="s">
        <v>30</v>
      </c>
      <c r="Q28" s="139"/>
    </row>
    <row r="29" spans="1:17">
      <c r="A29" s="126" t="s">
        <v>15</v>
      </c>
      <c r="B29" s="107" t="s">
        <v>73</v>
      </c>
      <c r="C29" s="107" t="s">
        <v>74</v>
      </c>
      <c r="D29" s="107">
        <f t="shared" si="0"/>
        <v>1</v>
      </c>
      <c r="E29" s="107" t="s">
        <v>73</v>
      </c>
      <c r="F29" s="107" t="s">
        <v>74</v>
      </c>
      <c r="G29" s="107" t="s">
        <v>18</v>
      </c>
      <c r="H29" s="107" t="s">
        <v>19</v>
      </c>
      <c r="I29" s="136">
        <v>50000</v>
      </c>
      <c r="J29" s="137" t="s">
        <v>53</v>
      </c>
      <c r="K29" s="137" t="s">
        <v>54</v>
      </c>
      <c r="L29" s="165">
        <v>600.347171666667</v>
      </c>
      <c r="M29" s="156">
        <v>0</v>
      </c>
      <c r="N29" s="142">
        <f t="shared" si="1"/>
        <v>0</v>
      </c>
      <c r="O29" s="107" t="s">
        <v>29</v>
      </c>
      <c r="P29" s="139" t="s">
        <v>30</v>
      </c>
      <c r="Q29" s="139"/>
    </row>
    <row r="30" spans="1:17">
      <c r="A30" s="125" t="s">
        <v>15</v>
      </c>
      <c r="B30" s="107" t="s">
        <v>75</v>
      </c>
      <c r="C30" s="107" t="s">
        <v>76</v>
      </c>
      <c r="D30" s="107">
        <f t="shared" si="0"/>
        <v>1</v>
      </c>
      <c r="E30" s="107" t="s">
        <v>75</v>
      </c>
      <c r="F30" s="107" t="s">
        <v>76</v>
      </c>
      <c r="G30" s="107" t="s">
        <v>37</v>
      </c>
      <c r="H30" s="107" t="s">
        <v>19</v>
      </c>
      <c r="I30" s="136">
        <v>50000</v>
      </c>
      <c r="J30" s="107" t="s">
        <v>77</v>
      </c>
      <c r="K30" s="107" t="s">
        <v>78</v>
      </c>
      <c r="L30" s="165">
        <v>600.347171666667</v>
      </c>
      <c r="M30" s="156">
        <v>0</v>
      </c>
      <c r="N30" s="142">
        <f t="shared" si="1"/>
        <v>0</v>
      </c>
      <c r="O30" s="107" t="s">
        <v>29</v>
      </c>
      <c r="P30" s="139" t="s">
        <v>30</v>
      </c>
      <c r="Q30" s="139"/>
    </row>
    <row r="31" s="102" customFormat="1" spans="1:17">
      <c r="A31" s="109" t="s">
        <v>15</v>
      </c>
      <c r="B31" s="107" t="s">
        <v>79</v>
      </c>
      <c r="C31" s="107" t="s">
        <v>80</v>
      </c>
      <c r="D31" s="107">
        <f t="shared" si="0"/>
        <v>3</v>
      </c>
      <c r="E31" s="110" t="s">
        <v>81</v>
      </c>
      <c r="F31" s="111" t="s">
        <v>82</v>
      </c>
      <c r="G31" s="107" t="s">
        <v>18</v>
      </c>
      <c r="H31" s="107" t="s">
        <v>19</v>
      </c>
      <c r="I31" s="110">
        <v>30000</v>
      </c>
      <c r="J31" s="110">
        <v>20190418</v>
      </c>
      <c r="K31" s="110">
        <v>20200418</v>
      </c>
      <c r="L31" s="111">
        <v>333.55</v>
      </c>
      <c r="M31" s="175">
        <v>1</v>
      </c>
      <c r="N31" s="142">
        <f t="shared" si="1"/>
        <v>333.55</v>
      </c>
      <c r="O31" s="145"/>
      <c r="P31" s="111" t="s">
        <v>22</v>
      </c>
      <c r="Q31" s="139"/>
    </row>
    <row r="32" s="102" customFormat="1" ht="14.25" spans="1:17">
      <c r="A32" s="132" t="s">
        <v>15</v>
      </c>
      <c r="B32" s="107" t="s">
        <v>79</v>
      </c>
      <c r="C32" s="107" t="s">
        <v>80</v>
      </c>
      <c r="D32" s="107">
        <f t="shared" si="0"/>
        <v>3</v>
      </c>
      <c r="E32" s="133" t="s">
        <v>81</v>
      </c>
      <c r="F32" s="133" t="s">
        <v>82</v>
      </c>
      <c r="G32" s="107" t="s">
        <v>18</v>
      </c>
      <c r="H32" s="107" t="s">
        <v>19</v>
      </c>
      <c r="I32" s="176">
        <v>40000</v>
      </c>
      <c r="J32" s="177">
        <v>43419</v>
      </c>
      <c r="K32" s="177">
        <v>44150</v>
      </c>
      <c r="L32" s="178">
        <v>473.7</v>
      </c>
      <c r="M32" s="179">
        <v>1</v>
      </c>
      <c r="N32" s="142">
        <f t="shared" si="1"/>
        <v>473.7</v>
      </c>
      <c r="O32" s="180" t="s">
        <v>83</v>
      </c>
      <c r="P32" s="144" t="s">
        <v>61</v>
      </c>
      <c r="Q32" s="139"/>
    </row>
    <row r="33" s="102" customFormat="1" spans="1:17">
      <c r="A33" s="126" t="s">
        <v>15</v>
      </c>
      <c r="B33" s="107" t="s">
        <v>84</v>
      </c>
      <c r="C33" s="107" t="s">
        <v>85</v>
      </c>
      <c r="D33" s="107">
        <f t="shared" si="0"/>
        <v>3</v>
      </c>
      <c r="E33" s="107" t="s">
        <v>84</v>
      </c>
      <c r="F33" s="107" t="s">
        <v>85</v>
      </c>
      <c r="G33" s="107" t="s">
        <v>18</v>
      </c>
      <c r="H33" s="107" t="s">
        <v>19</v>
      </c>
      <c r="I33" s="136">
        <v>50000</v>
      </c>
      <c r="J33" s="137" t="s">
        <v>77</v>
      </c>
      <c r="K33" s="137" t="s">
        <v>78</v>
      </c>
      <c r="L33" s="165">
        <v>600.347171666667</v>
      </c>
      <c r="M33" s="156">
        <v>0</v>
      </c>
      <c r="N33" s="142">
        <f t="shared" si="1"/>
        <v>0</v>
      </c>
      <c r="O33" s="107" t="s">
        <v>29</v>
      </c>
      <c r="P33" s="139" t="s">
        <v>30</v>
      </c>
      <c r="Q33" s="139"/>
    </row>
    <row r="34" spans="1:17">
      <c r="A34" s="126" t="s">
        <v>15</v>
      </c>
      <c r="B34" s="107" t="s">
        <v>86</v>
      </c>
      <c r="C34" s="107" t="s">
        <v>87</v>
      </c>
      <c r="D34" s="107">
        <f t="shared" si="0"/>
        <v>1</v>
      </c>
      <c r="E34" s="107" t="s">
        <v>86</v>
      </c>
      <c r="F34" s="107" t="s">
        <v>87</v>
      </c>
      <c r="G34" s="107" t="s">
        <v>18</v>
      </c>
      <c r="H34" s="107" t="s">
        <v>19</v>
      </c>
      <c r="I34" s="136">
        <v>50000</v>
      </c>
      <c r="J34" s="137" t="s">
        <v>77</v>
      </c>
      <c r="K34" s="137" t="s">
        <v>78</v>
      </c>
      <c r="L34" s="165">
        <v>600.347171666667</v>
      </c>
      <c r="M34" s="156">
        <v>0</v>
      </c>
      <c r="N34" s="142">
        <f t="shared" si="1"/>
        <v>0</v>
      </c>
      <c r="O34" s="107" t="s">
        <v>29</v>
      </c>
      <c r="P34" s="139" t="s">
        <v>30</v>
      </c>
      <c r="Q34" s="139"/>
    </row>
    <row r="35" spans="1:17">
      <c r="A35" s="109" t="s">
        <v>15</v>
      </c>
      <c r="B35" s="107" t="s">
        <v>88</v>
      </c>
      <c r="C35" s="107" t="s">
        <v>89</v>
      </c>
      <c r="D35" s="107">
        <f t="shared" si="0"/>
        <v>1</v>
      </c>
      <c r="E35" s="110" t="s">
        <v>90</v>
      </c>
      <c r="F35" s="111" t="s">
        <v>91</v>
      </c>
      <c r="G35" s="107" t="s">
        <v>18</v>
      </c>
      <c r="H35" s="107" t="s">
        <v>19</v>
      </c>
      <c r="I35" s="110">
        <v>50000</v>
      </c>
      <c r="J35" s="110">
        <v>20190923</v>
      </c>
      <c r="K35" s="110">
        <v>20200923</v>
      </c>
      <c r="L35" s="111">
        <v>549.79</v>
      </c>
      <c r="M35" s="143">
        <v>1</v>
      </c>
      <c r="N35" s="142">
        <f t="shared" si="1"/>
        <v>549.79</v>
      </c>
      <c r="O35" s="145"/>
      <c r="P35" s="111" t="s">
        <v>22</v>
      </c>
      <c r="Q35" s="139"/>
    </row>
    <row r="36" spans="1:17">
      <c r="A36" s="126" t="s">
        <v>15</v>
      </c>
      <c r="B36" s="107" t="s">
        <v>92</v>
      </c>
      <c r="C36" s="107" t="s">
        <v>93</v>
      </c>
      <c r="D36" s="107">
        <f t="shared" si="0"/>
        <v>2</v>
      </c>
      <c r="E36" s="107" t="s">
        <v>94</v>
      </c>
      <c r="F36" s="107" t="s">
        <v>95</v>
      </c>
      <c r="G36" s="107" t="s">
        <v>18</v>
      </c>
      <c r="H36" s="107" t="s">
        <v>19</v>
      </c>
      <c r="I36" s="136">
        <v>50000</v>
      </c>
      <c r="J36" s="137" t="s">
        <v>48</v>
      </c>
      <c r="K36" s="137" t="s">
        <v>49</v>
      </c>
      <c r="L36" s="165">
        <v>600.347171666667</v>
      </c>
      <c r="M36" s="156">
        <v>0</v>
      </c>
      <c r="N36" s="142">
        <f t="shared" si="1"/>
        <v>0</v>
      </c>
      <c r="O36" s="107" t="s">
        <v>29</v>
      </c>
      <c r="P36" s="139" t="s">
        <v>30</v>
      </c>
      <c r="Q36" s="139"/>
    </row>
    <row r="37" ht="14.25" spans="1:17">
      <c r="A37" s="132" t="s">
        <v>15</v>
      </c>
      <c r="B37" s="107" t="s">
        <v>92</v>
      </c>
      <c r="C37" s="107" t="s">
        <v>93</v>
      </c>
      <c r="D37" s="107">
        <f t="shared" si="0"/>
        <v>2</v>
      </c>
      <c r="E37" s="134" t="s">
        <v>94</v>
      </c>
      <c r="F37" s="134" t="s">
        <v>95</v>
      </c>
      <c r="G37" s="107" t="s">
        <v>18</v>
      </c>
      <c r="H37" s="107" t="s">
        <v>19</v>
      </c>
      <c r="I37" s="181">
        <v>30000</v>
      </c>
      <c r="J37" s="182">
        <v>43287</v>
      </c>
      <c r="K37" s="182">
        <v>44018</v>
      </c>
      <c r="L37" s="68">
        <v>355.27</v>
      </c>
      <c r="M37" s="143">
        <v>1</v>
      </c>
      <c r="N37" s="142">
        <f t="shared" si="1"/>
        <v>355.27</v>
      </c>
      <c r="O37" s="68" t="s">
        <v>60</v>
      </c>
      <c r="P37" s="144" t="s">
        <v>61</v>
      </c>
      <c r="Q37" s="139"/>
    </row>
    <row r="38" spans="1:17">
      <c r="A38" s="126" t="s">
        <v>15</v>
      </c>
      <c r="B38" s="107" t="s">
        <v>96</v>
      </c>
      <c r="C38" s="107" t="s">
        <v>97</v>
      </c>
      <c r="D38" s="107">
        <f t="shared" si="0"/>
        <v>1</v>
      </c>
      <c r="E38" s="107" t="s">
        <v>96</v>
      </c>
      <c r="F38" s="107" t="s">
        <v>97</v>
      </c>
      <c r="G38" s="107" t="s">
        <v>18</v>
      </c>
      <c r="H38" s="107" t="s">
        <v>19</v>
      </c>
      <c r="I38" s="136">
        <v>50000</v>
      </c>
      <c r="J38" s="137" t="s">
        <v>98</v>
      </c>
      <c r="K38" s="137" t="s">
        <v>99</v>
      </c>
      <c r="L38" s="165">
        <v>600.347171666667</v>
      </c>
      <c r="M38" s="156">
        <v>0</v>
      </c>
      <c r="N38" s="142">
        <f t="shared" si="1"/>
        <v>0</v>
      </c>
      <c r="O38" s="107" t="s">
        <v>29</v>
      </c>
      <c r="P38" s="139" t="s">
        <v>30</v>
      </c>
      <c r="Q38" s="139"/>
    </row>
    <row r="39" spans="1:17">
      <c r="A39" s="135" t="s">
        <v>15</v>
      </c>
      <c r="B39" s="113" t="s">
        <v>100</v>
      </c>
      <c r="C39" s="113" t="s">
        <v>101</v>
      </c>
      <c r="D39" s="113">
        <f t="shared" si="0"/>
        <v>3</v>
      </c>
      <c r="E39" s="113" t="s">
        <v>102</v>
      </c>
      <c r="F39" s="113" t="s">
        <v>103</v>
      </c>
      <c r="G39" s="113" t="s">
        <v>18</v>
      </c>
      <c r="H39" s="113" t="s">
        <v>19</v>
      </c>
      <c r="I39" s="183">
        <v>50000</v>
      </c>
      <c r="J39" s="184" t="s">
        <v>104</v>
      </c>
      <c r="K39" s="184" t="s">
        <v>105</v>
      </c>
      <c r="L39" s="185">
        <v>600.347171666667</v>
      </c>
      <c r="M39" s="156">
        <v>0</v>
      </c>
      <c r="N39" s="142">
        <f t="shared" si="1"/>
        <v>0</v>
      </c>
      <c r="O39" s="113" t="s">
        <v>29</v>
      </c>
      <c r="P39" s="186" t="s">
        <v>30</v>
      </c>
      <c r="Q39" s="186"/>
    </row>
    <row r="40" spans="1:17">
      <c r="A40" s="115" t="s">
        <v>15</v>
      </c>
      <c r="B40" s="113" t="s">
        <v>100</v>
      </c>
      <c r="C40" s="113" t="s">
        <v>101</v>
      </c>
      <c r="D40" s="113">
        <f t="shared" si="0"/>
        <v>3</v>
      </c>
      <c r="E40" s="116" t="s">
        <v>102</v>
      </c>
      <c r="F40" s="117" t="s">
        <v>103</v>
      </c>
      <c r="G40" s="113" t="s">
        <v>18</v>
      </c>
      <c r="H40" s="113" t="s">
        <v>19</v>
      </c>
      <c r="I40" s="116">
        <v>40000</v>
      </c>
      <c r="J40" s="116">
        <v>20190214</v>
      </c>
      <c r="K40" s="116">
        <v>20200214</v>
      </c>
      <c r="L40" s="117">
        <v>246.5</v>
      </c>
      <c r="M40" s="151">
        <v>1</v>
      </c>
      <c r="N40" s="142">
        <f t="shared" si="1"/>
        <v>246.5</v>
      </c>
      <c r="O40" s="152"/>
      <c r="P40" s="117" t="s">
        <v>22</v>
      </c>
      <c r="Q40" s="186"/>
    </row>
    <row r="41" spans="1:17">
      <c r="A41" s="115" t="s">
        <v>15</v>
      </c>
      <c r="B41" s="113" t="s">
        <v>100</v>
      </c>
      <c r="C41" s="113" t="s">
        <v>101</v>
      </c>
      <c r="D41" s="113">
        <f t="shared" si="0"/>
        <v>3</v>
      </c>
      <c r="E41" s="116" t="s">
        <v>102</v>
      </c>
      <c r="F41" s="117" t="s">
        <v>103</v>
      </c>
      <c r="G41" s="113" t="s">
        <v>18</v>
      </c>
      <c r="H41" s="113" t="s">
        <v>19</v>
      </c>
      <c r="I41" s="116">
        <v>40000</v>
      </c>
      <c r="J41" s="116">
        <v>20200211</v>
      </c>
      <c r="K41" s="116">
        <v>20210211</v>
      </c>
      <c r="L41" s="117">
        <v>188.5</v>
      </c>
      <c r="M41" s="151">
        <v>0</v>
      </c>
      <c r="N41" s="142">
        <f t="shared" si="1"/>
        <v>0</v>
      </c>
      <c r="O41" s="152"/>
      <c r="P41" s="117" t="s">
        <v>22</v>
      </c>
      <c r="Q41" s="186"/>
    </row>
    <row r="42" spans="1:17">
      <c r="A42" s="109" t="s">
        <v>15</v>
      </c>
      <c r="B42" s="107" t="s">
        <v>106</v>
      </c>
      <c r="C42" s="107" t="s">
        <v>107</v>
      </c>
      <c r="D42" s="107">
        <f t="shared" si="0"/>
        <v>1</v>
      </c>
      <c r="E42" s="110" t="s">
        <v>108</v>
      </c>
      <c r="F42" s="111" t="s">
        <v>109</v>
      </c>
      <c r="G42" s="107" t="s">
        <v>18</v>
      </c>
      <c r="H42" s="107" t="s">
        <v>19</v>
      </c>
      <c r="I42" s="110">
        <v>50000</v>
      </c>
      <c r="J42" s="110">
        <v>20190410</v>
      </c>
      <c r="K42" s="110">
        <v>20200410</v>
      </c>
      <c r="L42" s="111">
        <v>549.79</v>
      </c>
      <c r="M42" s="143">
        <v>1</v>
      </c>
      <c r="N42" s="142">
        <f t="shared" si="1"/>
        <v>549.79</v>
      </c>
      <c r="O42" s="145"/>
      <c r="P42" s="111" t="s">
        <v>22</v>
      </c>
      <c r="Q42" s="139"/>
    </row>
    <row r="43" spans="1:17">
      <c r="A43" s="126" t="s">
        <v>15</v>
      </c>
      <c r="B43" s="107" t="s">
        <v>110</v>
      </c>
      <c r="C43" s="107" t="s">
        <v>111</v>
      </c>
      <c r="D43" s="107">
        <f t="shared" si="0"/>
        <v>1</v>
      </c>
      <c r="E43" s="107" t="s">
        <v>110</v>
      </c>
      <c r="F43" s="107" t="s">
        <v>111</v>
      </c>
      <c r="G43" s="107" t="s">
        <v>66</v>
      </c>
      <c r="H43" s="107" t="s">
        <v>19</v>
      </c>
      <c r="I43" s="136">
        <v>50000</v>
      </c>
      <c r="J43" s="137" t="s">
        <v>38</v>
      </c>
      <c r="K43" s="137" t="s">
        <v>39</v>
      </c>
      <c r="L43" s="165">
        <v>600.347171666667</v>
      </c>
      <c r="M43" s="156">
        <v>0</v>
      </c>
      <c r="N43" s="142">
        <f t="shared" si="1"/>
        <v>0</v>
      </c>
      <c r="O43" s="107" t="s">
        <v>29</v>
      </c>
      <c r="P43" s="139" t="s">
        <v>30</v>
      </c>
      <c r="Q43" s="139"/>
    </row>
    <row r="44" spans="1:17">
      <c r="A44" s="135" t="s">
        <v>15</v>
      </c>
      <c r="B44" s="113" t="s">
        <v>112</v>
      </c>
      <c r="C44" s="113" t="s">
        <v>113</v>
      </c>
      <c r="D44" s="113">
        <f t="shared" si="0"/>
        <v>4</v>
      </c>
      <c r="E44" s="113" t="s">
        <v>112</v>
      </c>
      <c r="F44" s="113" t="s">
        <v>113</v>
      </c>
      <c r="G44" s="113" t="s">
        <v>18</v>
      </c>
      <c r="H44" s="113" t="s">
        <v>19</v>
      </c>
      <c r="I44" s="183">
        <v>50000</v>
      </c>
      <c r="J44" s="184" t="s">
        <v>114</v>
      </c>
      <c r="K44" s="184" t="s">
        <v>115</v>
      </c>
      <c r="L44" s="185">
        <v>549.791666666667</v>
      </c>
      <c r="M44" s="156">
        <v>0</v>
      </c>
      <c r="N44" s="142">
        <f t="shared" si="1"/>
        <v>0</v>
      </c>
      <c r="O44" s="113" t="s">
        <v>29</v>
      </c>
      <c r="P44" s="186" t="s">
        <v>30</v>
      </c>
      <c r="Q44" s="186"/>
    </row>
    <row r="45" ht="14.25" spans="1:17">
      <c r="A45" s="112" t="s">
        <v>15</v>
      </c>
      <c r="B45" s="113" t="s">
        <v>112</v>
      </c>
      <c r="C45" s="113" t="s">
        <v>113</v>
      </c>
      <c r="D45" s="113">
        <f t="shared" si="0"/>
        <v>4</v>
      </c>
      <c r="E45" s="114" t="s">
        <v>116</v>
      </c>
      <c r="F45" s="114" t="s">
        <v>117</v>
      </c>
      <c r="G45" s="113" t="s">
        <v>18</v>
      </c>
      <c r="H45" s="113" t="s">
        <v>19</v>
      </c>
      <c r="I45" s="146">
        <v>50000</v>
      </c>
      <c r="J45" s="147">
        <v>43847</v>
      </c>
      <c r="K45" s="147">
        <v>44212</v>
      </c>
      <c r="L45" s="148">
        <v>386.67</v>
      </c>
      <c r="M45" s="149">
        <v>0</v>
      </c>
      <c r="N45" s="142">
        <f t="shared" si="1"/>
        <v>0</v>
      </c>
      <c r="O45" s="114" t="s">
        <v>20</v>
      </c>
      <c r="P45" s="150" t="s">
        <v>21</v>
      </c>
      <c r="Q45" s="150"/>
    </row>
    <row r="46" ht="14.25" spans="1:17">
      <c r="A46" s="112" t="s">
        <v>15</v>
      </c>
      <c r="B46" s="113" t="s">
        <v>112</v>
      </c>
      <c r="C46" s="113" t="s">
        <v>113</v>
      </c>
      <c r="D46" s="113">
        <f t="shared" si="0"/>
        <v>4</v>
      </c>
      <c r="E46" s="114" t="s">
        <v>116</v>
      </c>
      <c r="F46" s="114" t="s">
        <v>117</v>
      </c>
      <c r="G46" s="113" t="s">
        <v>18</v>
      </c>
      <c r="H46" s="113" t="s">
        <v>19</v>
      </c>
      <c r="I46" s="146">
        <v>50000</v>
      </c>
      <c r="J46" s="147">
        <v>43490</v>
      </c>
      <c r="K46" s="147">
        <v>43854</v>
      </c>
      <c r="L46" s="148">
        <v>163.13</v>
      </c>
      <c r="M46" s="149">
        <v>0</v>
      </c>
      <c r="N46" s="142">
        <f t="shared" si="1"/>
        <v>0</v>
      </c>
      <c r="O46" s="114" t="s">
        <v>20</v>
      </c>
      <c r="P46" s="150" t="s">
        <v>21</v>
      </c>
      <c r="Q46" s="150"/>
    </row>
    <row r="47" spans="1:17">
      <c r="A47" s="115" t="s">
        <v>15</v>
      </c>
      <c r="B47" s="113" t="s">
        <v>112</v>
      </c>
      <c r="C47" s="113" t="s">
        <v>113</v>
      </c>
      <c r="D47" s="113">
        <f t="shared" si="0"/>
        <v>4</v>
      </c>
      <c r="E47" s="116" t="s">
        <v>116</v>
      </c>
      <c r="F47" s="117" t="s">
        <v>117</v>
      </c>
      <c r="G47" s="113" t="s">
        <v>18</v>
      </c>
      <c r="H47" s="113" t="s">
        <v>19</v>
      </c>
      <c r="I47" s="116">
        <v>50000</v>
      </c>
      <c r="J47" s="116">
        <v>20190904</v>
      </c>
      <c r="K47" s="116">
        <v>20200904</v>
      </c>
      <c r="L47" s="117">
        <v>549.79</v>
      </c>
      <c r="M47" s="151">
        <v>1</v>
      </c>
      <c r="N47" s="142">
        <f t="shared" si="1"/>
        <v>549.79</v>
      </c>
      <c r="O47" s="152"/>
      <c r="P47" s="117" t="s">
        <v>22</v>
      </c>
      <c r="Q47" s="186"/>
    </row>
    <row r="48" spans="1:17">
      <c r="A48" s="126" t="s">
        <v>15</v>
      </c>
      <c r="B48" s="107" t="s">
        <v>118</v>
      </c>
      <c r="C48" s="107" t="s">
        <v>119</v>
      </c>
      <c r="D48" s="107">
        <f t="shared" si="0"/>
        <v>1</v>
      </c>
      <c r="E48" s="107" t="s">
        <v>118</v>
      </c>
      <c r="F48" s="107" t="s">
        <v>119</v>
      </c>
      <c r="G48" s="107" t="s">
        <v>18</v>
      </c>
      <c r="H48" s="107" t="s">
        <v>19</v>
      </c>
      <c r="I48" s="136">
        <v>50000</v>
      </c>
      <c r="J48" s="137" t="s">
        <v>114</v>
      </c>
      <c r="K48" s="137" t="s">
        <v>115</v>
      </c>
      <c r="L48" s="165">
        <v>549.791666666667</v>
      </c>
      <c r="M48" s="156">
        <v>0</v>
      </c>
      <c r="N48" s="142">
        <f t="shared" si="1"/>
        <v>0</v>
      </c>
      <c r="O48" s="107" t="s">
        <v>29</v>
      </c>
      <c r="P48" s="139" t="s">
        <v>30</v>
      </c>
      <c r="Q48" s="139"/>
    </row>
    <row r="49" spans="1:17">
      <c r="A49" s="126" t="s">
        <v>15</v>
      </c>
      <c r="B49" s="107" t="s">
        <v>120</v>
      </c>
      <c r="C49" s="107" t="s">
        <v>121</v>
      </c>
      <c r="D49" s="107">
        <f t="shared" si="0"/>
        <v>2</v>
      </c>
      <c r="E49" s="107" t="s">
        <v>120</v>
      </c>
      <c r="F49" s="107" t="s">
        <v>121</v>
      </c>
      <c r="G49" s="107" t="s">
        <v>18</v>
      </c>
      <c r="H49" s="107" t="s">
        <v>19</v>
      </c>
      <c r="I49" s="136">
        <v>50000</v>
      </c>
      <c r="J49" s="137" t="s">
        <v>122</v>
      </c>
      <c r="K49" s="137" t="s">
        <v>123</v>
      </c>
      <c r="L49" s="165">
        <v>549.791666666667</v>
      </c>
      <c r="M49" s="156">
        <v>0</v>
      </c>
      <c r="N49" s="142">
        <f t="shared" si="1"/>
        <v>0</v>
      </c>
      <c r="O49" s="107" t="s">
        <v>29</v>
      </c>
      <c r="P49" s="139" t="s">
        <v>30</v>
      </c>
      <c r="Q49" s="139"/>
    </row>
    <row r="50" ht="14.25" spans="1:17">
      <c r="A50" s="132" t="s">
        <v>15</v>
      </c>
      <c r="B50" s="107" t="s">
        <v>120</v>
      </c>
      <c r="C50" s="107" t="s">
        <v>121</v>
      </c>
      <c r="D50" s="107">
        <f t="shared" si="0"/>
        <v>2</v>
      </c>
      <c r="E50" s="134" t="s">
        <v>120</v>
      </c>
      <c r="F50" s="134" t="s">
        <v>121</v>
      </c>
      <c r="G50" s="107" t="s">
        <v>18</v>
      </c>
      <c r="H50" s="107" t="s">
        <v>19</v>
      </c>
      <c r="I50" s="181">
        <v>30000</v>
      </c>
      <c r="J50" s="182">
        <v>43284</v>
      </c>
      <c r="K50" s="182">
        <v>44015</v>
      </c>
      <c r="L50" s="68">
        <v>473.7</v>
      </c>
      <c r="M50" s="143">
        <v>1</v>
      </c>
      <c r="N50" s="142">
        <f t="shared" si="1"/>
        <v>473.7</v>
      </c>
      <c r="O50" s="68" t="s">
        <v>60</v>
      </c>
      <c r="P50" s="144" t="s">
        <v>61</v>
      </c>
      <c r="Q50" s="139"/>
    </row>
    <row r="51" spans="1:17">
      <c r="A51" s="126" t="s">
        <v>15</v>
      </c>
      <c r="B51" s="107" t="s">
        <v>124</v>
      </c>
      <c r="C51" s="107" t="s">
        <v>125</v>
      </c>
      <c r="D51" s="107">
        <f t="shared" si="0"/>
        <v>1</v>
      </c>
      <c r="E51" s="107" t="s">
        <v>124</v>
      </c>
      <c r="F51" s="107" t="s">
        <v>125</v>
      </c>
      <c r="G51" s="107" t="s">
        <v>18</v>
      </c>
      <c r="H51" s="107" t="s">
        <v>19</v>
      </c>
      <c r="I51" s="136">
        <v>50000</v>
      </c>
      <c r="J51" s="137" t="s">
        <v>114</v>
      </c>
      <c r="K51" s="137" t="s">
        <v>115</v>
      </c>
      <c r="L51" s="165">
        <v>549.791666666667</v>
      </c>
      <c r="M51" s="156">
        <v>0</v>
      </c>
      <c r="N51" s="142">
        <f t="shared" si="1"/>
        <v>0</v>
      </c>
      <c r="O51" s="107" t="s">
        <v>29</v>
      </c>
      <c r="P51" s="139" t="s">
        <v>30</v>
      </c>
      <c r="Q51" s="139"/>
    </row>
    <row r="52" spans="1:17">
      <c r="A52" s="126" t="s">
        <v>15</v>
      </c>
      <c r="B52" s="107" t="s">
        <v>126</v>
      </c>
      <c r="C52" s="107" t="s">
        <v>127</v>
      </c>
      <c r="D52" s="107">
        <f t="shared" si="0"/>
        <v>1</v>
      </c>
      <c r="E52" s="107" t="s">
        <v>128</v>
      </c>
      <c r="F52" s="107" t="s">
        <v>129</v>
      </c>
      <c r="G52" s="107" t="s">
        <v>18</v>
      </c>
      <c r="H52" s="107" t="s">
        <v>19</v>
      </c>
      <c r="I52" s="136">
        <v>50000</v>
      </c>
      <c r="J52" s="137" t="s">
        <v>104</v>
      </c>
      <c r="K52" s="137" t="s">
        <v>105</v>
      </c>
      <c r="L52" s="165">
        <v>600.347171666667</v>
      </c>
      <c r="M52" s="156">
        <v>0</v>
      </c>
      <c r="N52" s="142">
        <f t="shared" si="1"/>
        <v>0</v>
      </c>
      <c r="O52" s="107" t="s">
        <v>29</v>
      </c>
      <c r="P52" s="139" t="s">
        <v>30</v>
      </c>
      <c r="Q52" s="139"/>
    </row>
    <row r="53" spans="1:17">
      <c r="A53" s="126" t="s">
        <v>15</v>
      </c>
      <c r="B53" s="107" t="s">
        <v>130</v>
      </c>
      <c r="C53" s="107" t="s">
        <v>131</v>
      </c>
      <c r="D53" s="107">
        <f t="shared" si="0"/>
        <v>1</v>
      </c>
      <c r="E53" s="107" t="s">
        <v>132</v>
      </c>
      <c r="F53" s="107" t="s">
        <v>133</v>
      </c>
      <c r="G53" s="107" t="s">
        <v>66</v>
      </c>
      <c r="H53" s="107" t="s">
        <v>19</v>
      </c>
      <c r="I53" s="136">
        <v>50000</v>
      </c>
      <c r="J53" s="137" t="s">
        <v>48</v>
      </c>
      <c r="K53" s="137" t="s">
        <v>49</v>
      </c>
      <c r="L53" s="165">
        <v>600.347171666667</v>
      </c>
      <c r="M53" s="156">
        <v>0</v>
      </c>
      <c r="N53" s="142">
        <f t="shared" si="1"/>
        <v>0</v>
      </c>
      <c r="O53" s="107" t="s">
        <v>29</v>
      </c>
      <c r="P53" s="139" t="s">
        <v>30</v>
      </c>
      <c r="Q53" s="139"/>
    </row>
    <row r="54" spans="1:17">
      <c r="A54" s="126" t="s">
        <v>15</v>
      </c>
      <c r="B54" s="107" t="s">
        <v>134</v>
      </c>
      <c r="C54" s="107" t="s">
        <v>135</v>
      </c>
      <c r="D54" s="107">
        <f t="shared" si="0"/>
        <v>1</v>
      </c>
      <c r="E54" s="107" t="s">
        <v>134</v>
      </c>
      <c r="F54" s="107" t="s">
        <v>135</v>
      </c>
      <c r="G54" s="107" t="s">
        <v>18</v>
      </c>
      <c r="H54" s="107" t="s">
        <v>19</v>
      </c>
      <c r="I54" s="136">
        <v>50000</v>
      </c>
      <c r="J54" s="137" t="s">
        <v>114</v>
      </c>
      <c r="K54" s="137" t="s">
        <v>115</v>
      </c>
      <c r="L54" s="165">
        <v>549.791666666667</v>
      </c>
      <c r="M54" s="156">
        <v>0</v>
      </c>
      <c r="N54" s="142">
        <f t="shared" si="1"/>
        <v>0</v>
      </c>
      <c r="O54" s="107" t="s">
        <v>29</v>
      </c>
      <c r="P54" s="139" t="s">
        <v>30</v>
      </c>
      <c r="Q54" s="139"/>
    </row>
    <row r="55" spans="1:17">
      <c r="A55" s="109" t="s">
        <v>15</v>
      </c>
      <c r="B55" s="107" t="s">
        <v>136</v>
      </c>
      <c r="C55" s="107" t="s">
        <v>137</v>
      </c>
      <c r="D55" s="107">
        <f t="shared" si="0"/>
        <v>2</v>
      </c>
      <c r="E55" s="110" t="s">
        <v>138</v>
      </c>
      <c r="F55" s="111" t="s">
        <v>139</v>
      </c>
      <c r="G55" s="107" t="s">
        <v>37</v>
      </c>
      <c r="H55" s="107" t="s">
        <v>19</v>
      </c>
      <c r="I55" s="110">
        <v>50000</v>
      </c>
      <c r="J55" s="110">
        <v>20190330</v>
      </c>
      <c r="K55" s="110">
        <v>20200330</v>
      </c>
      <c r="L55" s="111">
        <v>326.25</v>
      </c>
      <c r="M55" s="143">
        <v>1</v>
      </c>
      <c r="N55" s="142">
        <f t="shared" si="1"/>
        <v>326.25</v>
      </c>
      <c r="O55" s="166"/>
      <c r="P55" s="111" t="s">
        <v>22</v>
      </c>
      <c r="Q55" s="166"/>
    </row>
    <row r="56" spans="1:17">
      <c r="A56" s="109" t="s">
        <v>15</v>
      </c>
      <c r="B56" s="107" t="s">
        <v>136</v>
      </c>
      <c r="C56" s="107" t="s">
        <v>137</v>
      </c>
      <c r="D56" s="107">
        <f t="shared" si="0"/>
        <v>2</v>
      </c>
      <c r="E56" s="110" t="s">
        <v>138</v>
      </c>
      <c r="F56" s="111" t="s">
        <v>139</v>
      </c>
      <c r="G56" s="107" t="s">
        <v>37</v>
      </c>
      <c r="H56" s="107" t="s">
        <v>19</v>
      </c>
      <c r="I56" s="110">
        <v>50000</v>
      </c>
      <c r="J56" s="110">
        <v>20200224</v>
      </c>
      <c r="K56" s="110">
        <v>20210224</v>
      </c>
      <c r="L56" s="111">
        <v>157.08</v>
      </c>
      <c r="M56" s="143">
        <v>1</v>
      </c>
      <c r="N56" s="142">
        <f t="shared" si="1"/>
        <v>157.08</v>
      </c>
      <c r="O56" s="166"/>
      <c r="P56" s="111" t="s">
        <v>22</v>
      </c>
      <c r="Q56" s="166"/>
    </row>
    <row r="57" s="103" customFormat="1" spans="1:17">
      <c r="A57" s="126" t="s">
        <v>15</v>
      </c>
      <c r="B57" s="107" t="s">
        <v>140</v>
      </c>
      <c r="C57" s="107" t="s">
        <v>141</v>
      </c>
      <c r="D57" s="107">
        <f t="shared" si="0"/>
        <v>2</v>
      </c>
      <c r="E57" s="107" t="s">
        <v>140</v>
      </c>
      <c r="F57" s="107" t="s">
        <v>141</v>
      </c>
      <c r="G57" s="107" t="s">
        <v>18</v>
      </c>
      <c r="H57" s="107" t="s">
        <v>19</v>
      </c>
      <c r="I57" s="136">
        <v>50000</v>
      </c>
      <c r="J57" s="137" t="s">
        <v>27</v>
      </c>
      <c r="K57" s="137" t="s">
        <v>28</v>
      </c>
      <c r="L57" s="165">
        <v>600.347171666667</v>
      </c>
      <c r="M57" s="156">
        <v>0</v>
      </c>
      <c r="N57" s="142">
        <f t="shared" si="1"/>
        <v>0</v>
      </c>
      <c r="O57" s="107" t="s">
        <v>29</v>
      </c>
      <c r="P57" s="139" t="s">
        <v>30</v>
      </c>
      <c r="Q57" s="139"/>
    </row>
    <row r="58" ht="14.25" spans="1:17">
      <c r="A58" s="108" t="s">
        <v>15</v>
      </c>
      <c r="B58" s="107" t="s">
        <v>140</v>
      </c>
      <c r="C58" s="107" t="s">
        <v>141</v>
      </c>
      <c r="D58" s="107">
        <f t="shared" si="0"/>
        <v>2</v>
      </c>
      <c r="E58" s="68" t="s">
        <v>142</v>
      </c>
      <c r="F58" s="68" t="s">
        <v>143</v>
      </c>
      <c r="G58" s="107" t="s">
        <v>18</v>
      </c>
      <c r="H58" s="107" t="s">
        <v>19</v>
      </c>
      <c r="I58" s="140">
        <v>50000</v>
      </c>
      <c r="J58" s="141">
        <v>43542</v>
      </c>
      <c r="K58" s="141">
        <v>43892</v>
      </c>
      <c r="L58" s="142">
        <v>428.96</v>
      </c>
      <c r="M58" s="143">
        <v>1</v>
      </c>
      <c r="N58" s="142">
        <f t="shared" si="1"/>
        <v>428.96</v>
      </c>
      <c r="O58" s="68" t="s">
        <v>20</v>
      </c>
      <c r="P58" s="144" t="s">
        <v>21</v>
      </c>
      <c r="Q58" s="144"/>
    </row>
    <row r="59" s="103" customFormat="1" spans="1:17">
      <c r="A59" s="125" t="s">
        <v>15</v>
      </c>
      <c r="B59" s="107" t="s">
        <v>144</v>
      </c>
      <c r="C59" s="107" t="s">
        <v>145</v>
      </c>
      <c r="D59" s="107">
        <f t="shared" si="0"/>
        <v>1</v>
      </c>
      <c r="E59" s="107" t="s">
        <v>144</v>
      </c>
      <c r="F59" s="107" t="s">
        <v>145</v>
      </c>
      <c r="G59" s="107" t="s">
        <v>37</v>
      </c>
      <c r="H59" s="107" t="s">
        <v>19</v>
      </c>
      <c r="I59" s="136">
        <v>50000</v>
      </c>
      <c r="J59" s="107" t="s">
        <v>114</v>
      </c>
      <c r="K59" s="107" t="s">
        <v>115</v>
      </c>
      <c r="L59" s="165">
        <v>549.791666666667</v>
      </c>
      <c r="M59" s="156">
        <v>0</v>
      </c>
      <c r="N59" s="142">
        <f t="shared" si="1"/>
        <v>0</v>
      </c>
      <c r="O59" s="107" t="s">
        <v>29</v>
      </c>
      <c r="P59" s="139" t="s">
        <v>30</v>
      </c>
      <c r="Q59" s="139"/>
    </row>
    <row r="60" spans="1:17">
      <c r="A60" s="126" t="s">
        <v>15</v>
      </c>
      <c r="B60" s="107" t="s">
        <v>146</v>
      </c>
      <c r="C60" s="107" t="s">
        <v>147</v>
      </c>
      <c r="D60" s="107">
        <f t="shared" si="0"/>
        <v>1</v>
      </c>
      <c r="E60" s="107" t="s">
        <v>148</v>
      </c>
      <c r="F60" s="107" t="s">
        <v>149</v>
      </c>
      <c r="G60" s="107" t="s">
        <v>18</v>
      </c>
      <c r="H60" s="107" t="s">
        <v>19</v>
      </c>
      <c r="I60" s="136">
        <v>50000</v>
      </c>
      <c r="J60" s="137" t="s">
        <v>150</v>
      </c>
      <c r="K60" s="137" t="s">
        <v>151</v>
      </c>
      <c r="L60" s="165">
        <v>600.347171666667</v>
      </c>
      <c r="M60" s="156">
        <v>0</v>
      </c>
      <c r="N60" s="142">
        <f t="shared" si="1"/>
        <v>0</v>
      </c>
      <c r="O60" s="107" t="s">
        <v>29</v>
      </c>
      <c r="P60" s="139" t="s">
        <v>30</v>
      </c>
      <c r="Q60" s="139"/>
    </row>
    <row r="61" ht="14.25" spans="1:17">
      <c r="A61" s="132" t="s">
        <v>15</v>
      </c>
      <c r="B61" s="107" t="s">
        <v>152</v>
      </c>
      <c r="C61" s="107" t="s">
        <v>153</v>
      </c>
      <c r="D61" s="107">
        <f t="shared" si="0"/>
        <v>1</v>
      </c>
      <c r="E61" s="134" t="s">
        <v>152</v>
      </c>
      <c r="F61" s="134" t="s">
        <v>153</v>
      </c>
      <c r="G61" s="107" t="s">
        <v>18</v>
      </c>
      <c r="H61" s="107" t="s">
        <v>19</v>
      </c>
      <c r="I61" s="181">
        <v>40000</v>
      </c>
      <c r="J61" s="182">
        <v>43284</v>
      </c>
      <c r="K61" s="182">
        <v>44015</v>
      </c>
      <c r="L61" s="68">
        <v>473.7</v>
      </c>
      <c r="M61" s="143">
        <v>1</v>
      </c>
      <c r="N61" s="142">
        <f t="shared" si="1"/>
        <v>473.7</v>
      </c>
      <c r="O61" s="68" t="s">
        <v>60</v>
      </c>
      <c r="P61" s="144" t="s">
        <v>61</v>
      </c>
      <c r="Q61" s="139"/>
    </row>
    <row r="62" spans="1:17">
      <c r="A62" s="125" t="s">
        <v>15</v>
      </c>
      <c r="B62" s="107" t="s">
        <v>154</v>
      </c>
      <c r="C62" s="107" t="s">
        <v>155</v>
      </c>
      <c r="D62" s="107">
        <f t="shared" si="0"/>
        <v>1</v>
      </c>
      <c r="E62" s="107" t="s">
        <v>154</v>
      </c>
      <c r="F62" s="107" t="s">
        <v>155</v>
      </c>
      <c r="G62" s="107" t="s">
        <v>37</v>
      </c>
      <c r="H62" s="107" t="s">
        <v>19</v>
      </c>
      <c r="I62" s="136">
        <v>50000</v>
      </c>
      <c r="J62" s="107" t="s">
        <v>48</v>
      </c>
      <c r="K62" s="107" t="s">
        <v>49</v>
      </c>
      <c r="L62" s="165">
        <v>600.347171666667</v>
      </c>
      <c r="M62" s="156">
        <v>0</v>
      </c>
      <c r="N62" s="142">
        <f t="shared" si="1"/>
        <v>0</v>
      </c>
      <c r="O62" s="107" t="s">
        <v>29</v>
      </c>
      <c r="P62" s="139" t="s">
        <v>30</v>
      </c>
      <c r="Q62" s="139"/>
    </row>
    <row r="63" spans="1:17">
      <c r="A63" s="135" t="s">
        <v>15</v>
      </c>
      <c r="B63" s="113" t="s">
        <v>156</v>
      </c>
      <c r="C63" s="113" t="s">
        <v>157</v>
      </c>
      <c r="D63" s="113">
        <f t="shared" si="0"/>
        <v>3</v>
      </c>
      <c r="E63" s="113" t="s">
        <v>156</v>
      </c>
      <c r="F63" s="113" t="s">
        <v>157</v>
      </c>
      <c r="G63" s="113" t="s">
        <v>18</v>
      </c>
      <c r="H63" s="113" t="s">
        <v>19</v>
      </c>
      <c r="I63" s="183">
        <v>50000</v>
      </c>
      <c r="J63" s="184" t="s">
        <v>104</v>
      </c>
      <c r="K63" s="184" t="s">
        <v>105</v>
      </c>
      <c r="L63" s="185">
        <v>600.347171666667</v>
      </c>
      <c r="M63" s="156">
        <v>0</v>
      </c>
      <c r="N63" s="142">
        <f t="shared" si="1"/>
        <v>0</v>
      </c>
      <c r="O63" s="113" t="s">
        <v>29</v>
      </c>
      <c r="P63" s="186" t="s">
        <v>30</v>
      </c>
      <c r="Q63" s="186"/>
    </row>
    <row r="64" ht="14.25" spans="1:17">
      <c r="A64" s="112" t="s">
        <v>15</v>
      </c>
      <c r="B64" s="113" t="s">
        <v>156</v>
      </c>
      <c r="C64" s="113" t="s">
        <v>157</v>
      </c>
      <c r="D64" s="113">
        <f t="shared" si="0"/>
        <v>3</v>
      </c>
      <c r="E64" s="114" t="s">
        <v>156</v>
      </c>
      <c r="F64" s="114" t="s">
        <v>157</v>
      </c>
      <c r="G64" s="113" t="s">
        <v>18</v>
      </c>
      <c r="H64" s="113" t="s">
        <v>19</v>
      </c>
      <c r="I64" s="146">
        <v>50000</v>
      </c>
      <c r="J64" s="147">
        <v>43559</v>
      </c>
      <c r="K64" s="147">
        <v>43923</v>
      </c>
      <c r="L64" s="148">
        <v>537.71</v>
      </c>
      <c r="M64" s="149">
        <v>1</v>
      </c>
      <c r="N64" s="142">
        <f t="shared" si="1"/>
        <v>537.71</v>
      </c>
      <c r="O64" s="114" t="s">
        <v>20</v>
      </c>
      <c r="P64" s="150" t="s">
        <v>21</v>
      </c>
      <c r="Q64" s="150"/>
    </row>
    <row r="65" ht="14.25" spans="1:17">
      <c r="A65" s="112" t="s">
        <v>15</v>
      </c>
      <c r="B65" s="113" t="s">
        <v>156</v>
      </c>
      <c r="C65" s="113" t="s">
        <v>157</v>
      </c>
      <c r="D65" s="113">
        <f t="shared" si="0"/>
        <v>3</v>
      </c>
      <c r="E65" s="114" t="s">
        <v>156</v>
      </c>
      <c r="F65" s="114" t="s">
        <v>157</v>
      </c>
      <c r="G65" s="113" t="s">
        <v>18</v>
      </c>
      <c r="H65" s="113" t="s">
        <v>19</v>
      </c>
      <c r="I65" s="146">
        <v>50000</v>
      </c>
      <c r="J65" s="147">
        <v>43909</v>
      </c>
      <c r="K65" s="147">
        <v>44273</v>
      </c>
      <c r="L65" s="148">
        <v>12.08</v>
      </c>
      <c r="M65" s="149">
        <v>0</v>
      </c>
      <c r="N65" s="142">
        <f t="shared" si="1"/>
        <v>0</v>
      </c>
      <c r="O65" s="114" t="s">
        <v>20</v>
      </c>
      <c r="P65" s="150" t="s">
        <v>21</v>
      </c>
      <c r="Q65" s="150"/>
    </row>
    <row r="66" ht="14.25" spans="1:17">
      <c r="A66" s="108" t="s">
        <v>15</v>
      </c>
      <c r="B66" s="107" t="s">
        <v>158</v>
      </c>
      <c r="C66" s="107" t="s">
        <v>159</v>
      </c>
      <c r="D66" s="107">
        <f t="shared" si="0"/>
        <v>2</v>
      </c>
      <c r="E66" s="68" t="s">
        <v>158</v>
      </c>
      <c r="F66" s="68" t="s">
        <v>159</v>
      </c>
      <c r="G66" s="107" t="s">
        <v>18</v>
      </c>
      <c r="H66" s="107" t="s">
        <v>19</v>
      </c>
      <c r="I66" s="140">
        <v>50000</v>
      </c>
      <c r="J66" s="141">
        <v>43774</v>
      </c>
      <c r="K66" s="141">
        <v>44138</v>
      </c>
      <c r="L66" s="142">
        <v>549.79</v>
      </c>
      <c r="M66" s="143">
        <v>1</v>
      </c>
      <c r="N66" s="142">
        <f t="shared" si="1"/>
        <v>549.79</v>
      </c>
      <c r="O66" s="68" t="s">
        <v>20</v>
      </c>
      <c r="P66" s="144" t="s">
        <v>21</v>
      </c>
      <c r="Q66" s="144"/>
    </row>
    <row r="67" spans="1:17">
      <c r="A67" s="125" t="s">
        <v>15</v>
      </c>
      <c r="B67" s="107" t="s">
        <v>158</v>
      </c>
      <c r="C67" s="107" t="s">
        <v>159</v>
      </c>
      <c r="D67" s="107">
        <f t="shared" ref="D67:D130" si="2">COUNTIF($C$2:$C$770,C67)</f>
        <v>2</v>
      </c>
      <c r="E67" s="188" t="s">
        <v>160</v>
      </c>
      <c r="F67" s="188" t="s">
        <v>161</v>
      </c>
      <c r="G67" s="107" t="s">
        <v>18</v>
      </c>
      <c r="H67" s="107" t="s">
        <v>19</v>
      </c>
      <c r="I67" s="197">
        <v>50000</v>
      </c>
      <c r="J67" s="198" t="s">
        <v>162</v>
      </c>
      <c r="K67" s="198" t="s">
        <v>163</v>
      </c>
      <c r="L67" s="139">
        <v>39.38</v>
      </c>
      <c r="M67" s="143">
        <v>1</v>
      </c>
      <c r="N67" s="142">
        <f t="shared" ref="N67:N130" si="3">L67*M67</f>
        <v>39.38</v>
      </c>
      <c r="O67" s="139" t="s">
        <v>164</v>
      </c>
      <c r="P67" s="139" t="s">
        <v>165</v>
      </c>
      <c r="Q67" s="139"/>
    </row>
    <row r="68" spans="1:17">
      <c r="A68" s="126" t="s">
        <v>15</v>
      </c>
      <c r="B68" s="107" t="s">
        <v>166</v>
      </c>
      <c r="C68" s="107" t="s">
        <v>167</v>
      </c>
      <c r="D68" s="107">
        <f t="shared" si="2"/>
        <v>1</v>
      </c>
      <c r="E68" s="107" t="s">
        <v>166</v>
      </c>
      <c r="F68" s="107" t="s">
        <v>167</v>
      </c>
      <c r="G68" s="107" t="s">
        <v>18</v>
      </c>
      <c r="H68" s="107" t="s">
        <v>19</v>
      </c>
      <c r="I68" s="136">
        <v>50000</v>
      </c>
      <c r="J68" s="137" t="s">
        <v>114</v>
      </c>
      <c r="K68" s="137" t="s">
        <v>115</v>
      </c>
      <c r="L68" s="165">
        <v>549.791666666667</v>
      </c>
      <c r="M68" s="156">
        <v>0</v>
      </c>
      <c r="N68" s="142">
        <f t="shared" si="3"/>
        <v>0</v>
      </c>
      <c r="O68" s="107" t="s">
        <v>29</v>
      </c>
      <c r="P68" s="139" t="s">
        <v>30</v>
      </c>
      <c r="Q68" s="139"/>
    </row>
    <row r="69" spans="1:17">
      <c r="A69" s="126" t="s">
        <v>15</v>
      </c>
      <c r="B69" s="107" t="s">
        <v>168</v>
      </c>
      <c r="C69" s="107" t="s">
        <v>169</v>
      </c>
      <c r="D69" s="107">
        <f t="shared" si="2"/>
        <v>2</v>
      </c>
      <c r="E69" s="107" t="s">
        <v>168</v>
      </c>
      <c r="F69" s="107" t="s">
        <v>169</v>
      </c>
      <c r="G69" s="107" t="s">
        <v>18</v>
      </c>
      <c r="H69" s="107" t="s">
        <v>19</v>
      </c>
      <c r="I69" s="136">
        <v>50000</v>
      </c>
      <c r="J69" s="137" t="s">
        <v>170</v>
      </c>
      <c r="K69" s="137" t="s">
        <v>171</v>
      </c>
      <c r="L69" s="165">
        <v>549.791666666667</v>
      </c>
      <c r="M69" s="156">
        <v>0</v>
      </c>
      <c r="N69" s="142">
        <f t="shared" si="3"/>
        <v>0</v>
      </c>
      <c r="O69" s="107" t="s">
        <v>29</v>
      </c>
      <c r="P69" s="139" t="s">
        <v>30</v>
      </c>
      <c r="Q69" s="139"/>
    </row>
    <row r="70" ht="14.25" spans="1:17">
      <c r="A70" s="132" t="s">
        <v>15</v>
      </c>
      <c r="B70" s="107" t="s">
        <v>168</v>
      </c>
      <c r="C70" s="107" t="s">
        <v>169</v>
      </c>
      <c r="D70" s="107">
        <f t="shared" si="2"/>
        <v>2</v>
      </c>
      <c r="E70" s="134" t="s">
        <v>168</v>
      </c>
      <c r="F70" s="134" t="s">
        <v>169</v>
      </c>
      <c r="G70" s="107" t="s">
        <v>18</v>
      </c>
      <c r="H70" s="107" t="s">
        <v>19</v>
      </c>
      <c r="I70" s="181">
        <v>30000</v>
      </c>
      <c r="J70" s="182">
        <v>43285</v>
      </c>
      <c r="K70" s="182">
        <v>44016</v>
      </c>
      <c r="L70" s="68">
        <v>355.27</v>
      </c>
      <c r="M70" s="143">
        <v>1</v>
      </c>
      <c r="N70" s="142">
        <f t="shared" si="3"/>
        <v>355.27</v>
      </c>
      <c r="O70" s="68" t="s">
        <v>60</v>
      </c>
      <c r="P70" s="144" t="s">
        <v>61</v>
      </c>
      <c r="Q70" s="139"/>
    </row>
    <row r="71" ht="14.25" spans="1:17">
      <c r="A71" s="189" t="s">
        <v>15</v>
      </c>
      <c r="B71" s="190" t="s">
        <v>172</v>
      </c>
      <c r="C71" s="190" t="s">
        <v>173</v>
      </c>
      <c r="D71" s="107">
        <f t="shared" si="2"/>
        <v>1</v>
      </c>
      <c r="E71" s="191" t="s">
        <v>172</v>
      </c>
      <c r="F71" s="191" t="s">
        <v>173</v>
      </c>
      <c r="G71" s="190" t="s">
        <v>18</v>
      </c>
      <c r="H71" s="190" t="s">
        <v>19</v>
      </c>
      <c r="I71" s="199">
        <v>50000</v>
      </c>
      <c r="J71" s="200">
        <v>43696</v>
      </c>
      <c r="K71" s="200">
        <v>44044</v>
      </c>
      <c r="L71" s="201">
        <v>549.79</v>
      </c>
      <c r="M71" s="202">
        <v>1</v>
      </c>
      <c r="N71" s="142">
        <f t="shared" si="3"/>
        <v>549.79</v>
      </c>
      <c r="O71" s="191" t="s">
        <v>20</v>
      </c>
      <c r="P71" s="203" t="s">
        <v>21</v>
      </c>
      <c r="Q71" s="208" t="str">
        <f>VLOOKUP(F71,[1]第四季度!$E$3:$M$34,9,FALSE)</f>
        <v>养牛贷</v>
      </c>
    </row>
    <row r="72" spans="1:17">
      <c r="A72" s="126" t="s">
        <v>15</v>
      </c>
      <c r="B72" s="107" t="s">
        <v>174</v>
      </c>
      <c r="C72" s="107" t="s">
        <v>175</v>
      </c>
      <c r="D72" s="107">
        <f t="shared" si="2"/>
        <v>2</v>
      </c>
      <c r="E72" s="107" t="s">
        <v>174</v>
      </c>
      <c r="F72" s="107" t="s">
        <v>175</v>
      </c>
      <c r="G72" s="107" t="s">
        <v>18</v>
      </c>
      <c r="H72" s="107" t="s">
        <v>19</v>
      </c>
      <c r="I72" s="136">
        <v>50000</v>
      </c>
      <c r="J72" s="137" t="s">
        <v>104</v>
      </c>
      <c r="K72" s="137" t="s">
        <v>105</v>
      </c>
      <c r="L72" s="165">
        <v>600.347171666667</v>
      </c>
      <c r="M72" s="156">
        <v>0</v>
      </c>
      <c r="N72" s="142">
        <f t="shared" si="3"/>
        <v>0</v>
      </c>
      <c r="O72" s="107" t="s">
        <v>29</v>
      </c>
      <c r="P72" s="139" t="s">
        <v>30</v>
      </c>
      <c r="Q72" s="139"/>
    </row>
    <row r="73" spans="1:17">
      <c r="A73" s="109" t="s">
        <v>15</v>
      </c>
      <c r="B73" s="107" t="s">
        <v>174</v>
      </c>
      <c r="C73" s="107" t="s">
        <v>175</v>
      </c>
      <c r="D73" s="107">
        <f t="shared" si="2"/>
        <v>2</v>
      </c>
      <c r="E73" s="110" t="s">
        <v>176</v>
      </c>
      <c r="F73" s="111" t="s">
        <v>177</v>
      </c>
      <c r="G73" s="107" t="s">
        <v>18</v>
      </c>
      <c r="H73" s="107" t="s">
        <v>19</v>
      </c>
      <c r="I73" s="110">
        <v>40000</v>
      </c>
      <c r="J73" s="110">
        <v>20190321</v>
      </c>
      <c r="K73" s="110">
        <v>20200321</v>
      </c>
      <c r="L73" s="111">
        <v>437.42</v>
      </c>
      <c r="M73" s="143">
        <v>1</v>
      </c>
      <c r="N73" s="142">
        <f t="shared" si="3"/>
        <v>437.42</v>
      </c>
      <c r="O73" s="145"/>
      <c r="P73" s="111" t="s">
        <v>22</v>
      </c>
      <c r="Q73" s="139"/>
    </row>
    <row r="74" spans="1:17">
      <c r="A74" s="126" t="s">
        <v>15</v>
      </c>
      <c r="B74" s="107" t="s">
        <v>178</v>
      </c>
      <c r="C74" s="107" t="s">
        <v>179</v>
      </c>
      <c r="D74" s="107">
        <f t="shared" si="2"/>
        <v>2</v>
      </c>
      <c r="E74" s="107" t="s">
        <v>178</v>
      </c>
      <c r="F74" s="107" t="s">
        <v>179</v>
      </c>
      <c r="G74" s="107" t="s">
        <v>66</v>
      </c>
      <c r="H74" s="107" t="s">
        <v>19</v>
      </c>
      <c r="I74" s="136">
        <v>50000</v>
      </c>
      <c r="J74" s="137" t="s">
        <v>48</v>
      </c>
      <c r="K74" s="137" t="s">
        <v>49</v>
      </c>
      <c r="L74" s="165">
        <v>600.347171666667</v>
      </c>
      <c r="M74" s="156">
        <v>0</v>
      </c>
      <c r="N74" s="142">
        <f t="shared" si="3"/>
        <v>0</v>
      </c>
      <c r="O74" s="107" t="s">
        <v>29</v>
      </c>
      <c r="P74" s="139" t="s">
        <v>30</v>
      </c>
      <c r="Q74" s="139"/>
    </row>
    <row r="75" spans="1:17">
      <c r="A75" s="109" t="s">
        <v>15</v>
      </c>
      <c r="B75" s="107" t="s">
        <v>178</v>
      </c>
      <c r="C75" s="107" t="s">
        <v>179</v>
      </c>
      <c r="D75" s="107">
        <f t="shared" si="2"/>
        <v>2</v>
      </c>
      <c r="E75" s="110" t="s">
        <v>178</v>
      </c>
      <c r="F75" s="111" t="s">
        <v>179</v>
      </c>
      <c r="G75" s="107" t="s">
        <v>66</v>
      </c>
      <c r="H75" s="107" t="s">
        <v>19</v>
      </c>
      <c r="I75" s="110">
        <v>50000</v>
      </c>
      <c r="J75" s="110">
        <v>20190226</v>
      </c>
      <c r="K75" s="110">
        <v>20200226</v>
      </c>
      <c r="L75" s="111">
        <v>398.75</v>
      </c>
      <c r="M75" s="143">
        <v>1</v>
      </c>
      <c r="N75" s="142">
        <f t="shared" si="3"/>
        <v>398.75</v>
      </c>
      <c r="O75" s="145"/>
      <c r="P75" s="111" t="s">
        <v>22</v>
      </c>
      <c r="Q75" s="139"/>
    </row>
    <row r="76" spans="1:17">
      <c r="A76" s="109" t="s">
        <v>15</v>
      </c>
      <c r="B76" s="107" t="s">
        <v>180</v>
      </c>
      <c r="C76" s="107" t="s">
        <v>181</v>
      </c>
      <c r="D76" s="107">
        <f t="shared" si="2"/>
        <v>1</v>
      </c>
      <c r="E76" s="110" t="s">
        <v>180</v>
      </c>
      <c r="F76" s="111" t="s">
        <v>181</v>
      </c>
      <c r="G76" s="107" t="s">
        <v>18</v>
      </c>
      <c r="H76" s="107" t="s">
        <v>19</v>
      </c>
      <c r="I76" s="110">
        <v>50000</v>
      </c>
      <c r="J76" s="110">
        <v>20190514</v>
      </c>
      <c r="K76" s="110">
        <v>20200514</v>
      </c>
      <c r="L76" s="111">
        <v>549.79</v>
      </c>
      <c r="M76" s="143">
        <v>1</v>
      </c>
      <c r="N76" s="142">
        <f t="shared" si="3"/>
        <v>549.79</v>
      </c>
      <c r="O76" s="145"/>
      <c r="P76" s="111" t="s">
        <v>22</v>
      </c>
      <c r="Q76" s="139"/>
    </row>
    <row r="77" ht="14.25" spans="1:17">
      <c r="A77" s="108" t="s">
        <v>15</v>
      </c>
      <c r="B77" s="107" t="s">
        <v>182</v>
      </c>
      <c r="C77" s="107" t="s">
        <v>183</v>
      </c>
      <c r="D77" s="107">
        <f t="shared" si="2"/>
        <v>1</v>
      </c>
      <c r="E77" s="68" t="s">
        <v>182</v>
      </c>
      <c r="F77" s="68" t="s">
        <v>183</v>
      </c>
      <c r="G77" s="107" t="s">
        <v>18</v>
      </c>
      <c r="H77" s="107" t="s">
        <v>19</v>
      </c>
      <c r="I77" s="140">
        <v>50000</v>
      </c>
      <c r="J77" s="141">
        <v>43749</v>
      </c>
      <c r="K77" s="141">
        <v>44108</v>
      </c>
      <c r="L77" s="142">
        <v>549.79</v>
      </c>
      <c r="M77" s="143">
        <v>1</v>
      </c>
      <c r="N77" s="142">
        <f t="shared" si="3"/>
        <v>549.79</v>
      </c>
      <c r="O77" s="68" t="s">
        <v>20</v>
      </c>
      <c r="P77" s="144" t="s">
        <v>21</v>
      </c>
      <c r="Q77" s="144"/>
    </row>
    <row r="78" ht="14.25" spans="1:17">
      <c r="A78" s="108" t="s">
        <v>15</v>
      </c>
      <c r="B78" s="107" t="s">
        <v>184</v>
      </c>
      <c r="C78" s="107" t="s">
        <v>185</v>
      </c>
      <c r="D78" s="107">
        <f t="shared" si="2"/>
        <v>2</v>
      </c>
      <c r="E78" s="68" t="s">
        <v>184</v>
      </c>
      <c r="F78" s="68" t="s">
        <v>185</v>
      </c>
      <c r="G78" s="107" t="s">
        <v>18</v>
      </c>
      <c r="H78" s="107" t="s">
        <v>19</v>
      </c>
      <c r="I78" s="140">
        <v>50000</v>
      </c>
      <c r="J78" s="141">
        <v>43780</v>
      </c>
      <c r="K78" s="141">
        <v>44145</v>
      </c>
      <c r="L78" s="142">
        <v>549.79</v>
      </c>
      <c r="M78" s="143">
        <v>1</v>
      </c>
      <c r="N78" s="142">
        <f t="shared" si="3"/>
        <v>549.79</v>
      </c>
      <c r="O78" s="68" t="s">
        <v>20</v>
      </c>
      <c r="P78" s="144" t="s">
        <v>21</v>
      </c>
      <c r="Q78" s="144"/>
    </row>
    <row r="79" ht="14.25" spans="1:17">
      <c r="A79" s="132" t="s">
        <v>15</v>
      </c>
      <c r="B79" s="107" t="s">
        <v>184</v>
      </c>
      <c r="C79" s="107" t="s">
        <v>185</v>
      </c>
      <c r="D79" s="107">
        <f t="shared" si="2"/>
        <v>2</v>
      </c>
      <c r="E79" s="134" t="s">
        <v>184</v>
      </c>
      <c r="F79" s="134" t="s">
        <v>185</v>
      </c>
      <c r="G79" s="107" t="s">
        <v>18</v>
      </c>
      <c r="H79" s="107" t="s">
        <v>19</v>
      </c>
      <c r="I79" s="181">
        <v>30000</v>
      </c>
      <c r="J79" s="182">
        <v>43250</v>
      </c>
      <c r="K79" s="182">
        <v>43981</v>
      </c>
      <c r="L79" s="68">
        <v>355.27</v>
      </c>
      <c r="M79" s="143">
        <v>1</v>
      </c>
      <c r="N79" s="142">
        <f t="shared" si="3"/>
        <v>355.27</v>
      </c>
      <c r="O79" s="68" t="s">
        <v>60</v>
      </c>
      <c r="P79" s="144" t="s">
        <v>61</v>
      </c>
      <c r="Q79" s="139"/>
    </row>
    <row r="80" spans="1:17">
      <c r="A80" s="126" t="s">
        <v>15</v>
      </c>
      <c r="B80" s="107" t="s">
        <v>186</v>
      </c>
      <c r="C80" s="107" t="s">
        <v>187</v>
      </c>
      <c r="D80" s="107">
        <f t="shared" si="2"/>
        <v>2</v>
      </c>
      <c r="E80" s="107" t="s">
        <v>188</v>
      </c>
      <c r="F80" s="107" t="s">
        <v>189</v>
      </c>
      <c r="G80" s="107" t="s">
        <v>18</v>
      </c>
      <c r="H80" s="107" t="s">
        <v>19</v>
      </c>
      <c r="I80" s="136">
        <v>50000</v>
      </c>
      <c r="J80" s="137" t="s">
        <v>48</v>
      </c>
      <c r="K80" s="137" t="s">
        <v>49</v>
      </c>
      <c r="L80" s="165">
        <v>600.347171666667</v>
      </c>
      <c r="M80" s="156">
        <v>0</v>
      </c>
      <c r="N80" s="142">
        <f t="shared" si="3"/>
        <v>0</v>
      </c>
      <c r="O80" s="107" t="s">
        <v>29</v>
      </c>
      <c r="P80" s="139" t="s">
        <v>30</v>
      </c>
      <c r="Q80" s="139"/>
    </row>
    <row r="81" spans="1:17">
      <c r="A81" s="109" t="s">
        <v>15</v>
      </c>
      <c r="B81" s="107" t="s">
        <v>186</v>
      </c>
      <c r="C81" s="107" t="s">
        <v>187</v>
      </c>
      <c r="D81" s="107">
        <f t="shared" si="2"/>
        <v>2</v>
      </c>
      <c r="E81" s="110" t="s">
        <v>188</v>
      </c>
      <c r="F81" s="111" t="s">
        <v>189</v>
      </c>
      <c r="G81" s="107" t="s">
        <v>18</v>
      </c>
      <c r="H81" s="107" t="s">
        <v>19</v>
      </c>
      <c r="I81" s="110">
        <v>30000</v>
      </c>
      <c r="J81" s="110">
        <v>20190918</v>
      </c>
      <c r="K81" s="110">
        <v>20200918</v>
      </c>
      <c r="L81" s="111">
        <v>329.88</v>
      </c>
      <c r="M81" s="143">
        <v>1</v>
      </c>
      <c r="N81" s="142">
        <f t="shared" si="3"/>
        <v>329.88</v>
      </c>
      <c r="O81" s="145"/>
      <c r="P81" s="111" t="s">
        <v>22</v>
      </c>
      <c r="Q81" s="139"/>
    </row>
    <row r="82" ht="14.25" spans="1:17">
      <c r="A82" s="108" t="s">
        <v>15</v>
      </c>
      <c r="B82" s="107" t="s">
        <v>190</v>
      </c>
      <c r="C82" s="107" t="s">
        <v>191</v>
      </c>
      <c r="D82" s="107">
        <f t="shared" si="2"/>
        <v>2</v>
      </c>
      <c r="E82" s="68" t="s">
        <v>190</v>
      </c>
      <c r="F82" s="68" t="s">
        <v>191</v>
      </c>
      <c r="G82" s="107" t="s">
        <v>18</v>
      </c>
      <c r="H82" s="107" t="s">
        <v>19</v>
      </c>
      <c r="I82" s="140">
        <v>50000</v>
      </c>
      <c r="J82" s="141">
        <v>43706</v>
      </c>
      <c r="K82" s="141">
        <v>44071</v>
      </c>
      <c r="L82" s="142">
        <v>549.79</v>
      </c>
      <c r="M82" s="143">
        <v>1</v>
      </c>
      <c r="N82" s="142">
        <f t="shared" si="3"/>
        <v>549.79</v>
      </c>
      <c r="O82" s="68" t="s">
        <v>20</v>
      </c>
      <c r="P82" s="144" t="s">
        <v>21</v>
      </c>
      <c r="Q82" s="144"/>
    </row>
    <row r="83" spans="1:17">
      <c r="A83" s="109" t="s">
        <v>15</v>
      </c>
      <c r="B83" s="107" t="s">
        <v>190</v>
      </c>
      <c r="C83" s="107" t="s">
        <v>191</v>
      </c>
      <c r="D83" s="107">
        <f t="shared" si="2"/>
        <v>2</v>
      </c>
      <c r="E83" s="110" t="s">
        <v>190</v>
      </c>
      <c r="F83" s="111" t="s">
        <v>191</v>
      </c>
      <c r="G83" s="107" t="s">
        <v>18</v>
      </c>
      <c r="H83" s="107" t="s">
        <v>19</v>
      </c>
      <c r="I83" s="110">
        <v>50000</v>
      </c>
      <c r="J83" s="110">
        <v>20190902</v>
      </c>
      <c r="K83" s="110">
        <v>20200902</v>
      </c>
      <c r="L83" s="111">
        <v>549.79</v>
      </c>
      <c r="M83" s="143">
        <v>1</v>
      </c>
      <c r="N83" s="142">
        <f t="shared" si="3"/>
        <v>549.79</v>
      </c>
      <c r="O83" s="145"/>
      <c r="P83" s="111" t="s">
        <v>22</v>
      </c>
      <c r="Q83" s="139"/>
    </row>
    <row r="84" ht="14.25" spans="1:17">
      <c r="A84" s="108" t="s">
        <v>15</v>
      </c>
      <c r="B84" s="107" t="s">
        <v>192</v>
      </c>
      <c r="C84" s="107" t="s">
        <v>193</v>
      </c>
      <c r="D84" s="107">
        <f t="shared" si="2"/>
        <v>2</v>
      </c>
      <c r="E84" s="68" t="s">
        <v>192</v>
      </c>
      <c r="F84" s="68" t="s">
        <v>193</v>
      </c>
      <c r="G84" s="107" t="s">
        <v>18</v>
      </c>
      <c r="H84" s="107" t="s">
        <v>19</v>
      </c>
      <c r="I84" s="140">
        <v>50000</v>
      </c>
      <c r="J84" s="141">
        <v>43563</v>
      </c>
      <c r="K84" s="141">
        <v>43927</v>
      </c>
      <c r="L84" s="142">
        <v>549.79</v>
      </c>
      <c r="M84" s="143">
        <v>1</v>
      </c>
      <c r="N84" s="142">
        <f t="shared" si="3"/>
        <v>549.79</v>
      </c>
      <c r="O84" s="68" t="s">
        <v>20</v>
      </c>
      <c r="P84" s="144" t="s">
        <v>21</v>
      </c>
      <c r="Q84" s="144"/>
    </row>
    <row r="85" spans="1:17">
      <c r="A85" s="109" t="s">
        <v>15</v>
      </c>
      <c r="B85" s="107" t="s">
        <v>192</v>
      </c>
      <c r="C85" s="107" t="s">
        <v>193</v>
      </c>
      <c r="D85" s="107">
        <f t="shared" si="2"/>
        <v>2</v>
      </c>
      <c r="E85" s="110" t="s">
        <v>192</v>
      </c>
      <c r="F85" s="111" t="s">
        <v>193</v>
      </c>
      <c r="G85" s="107" t="s">
        <v>18</v>
      </c>
      <c r="H85" s="107" t="s">
        <v>19</v>
      </c>
      <c r="I85" s="110">
        <v>50000</v>
      </c>
      <c r="J85" s="110">
        <v>20190828</v>
      </c>
      <c r="K85" s="110">
        <v>20200828</v>
      </c>
      <c r="L85" s="111">
        <v>549.79</v>
      </c>
      <c r="M85" s="143">
        <v>1</v>
      </c>
      <c r="N85" s="142">
        <f t="shared" si="3"/>
        <v>549.79</v>
      </c>
      <c r="O85" s="145"/>
      <c r="P85" s="111" t="s">
        <v>22</v>
      </c>
      <c r="Q85" s="139"/>
    </row>
    <row r="86" spans="1:17">
      <c r="A86" s="192" t="s">
        <v>15</v>
      </c>
      <c r="B86" s="190" t="s">
        <v>194</v>
      </c>
      <c r="C86" s="190" t="s">
        <v>195</v>
      </c>
      <c r="D86" s="107">
        <f t="shared" si="2"/>
        <v>2</v>
      </c>
      <c r="E86" s="193" t="s">
        <v>194</v>
      </c>
      <c r="F86" s="194" t="s">
        <v>195</v>
      </c>
      <c r="G86" s="190" t="s">
        <v>37</v>
      </c>
      <c r="H86" s="190" t="s">
        <v>19</v>
      </c>
      <c r="I86" s="193">
        <v>50000</v>
      </c>
      <c r="J86" s="193">
        <v>20190221</v>
      </c>
      <c r="K86" s="193">
        <v>20200221</v>
      </c>
      <c r="L86" s="194">
        <v>326.25</v>
      </c>
      <c r="M86" s="204">
        <v>1</v>
      </c>
      <c r="N86" s="142">
        <f t="shared" si="3"/>
        <v>326.25</v>
      </c>
      <c r="O86" s="205"/>
      <c r="P86" s="194" t="s">
        <v>22</v>
      </c>
      <c r="Q86" s="208" t="str">
        <f>VLOOKUP(F86,[1]第四季度!$E$3:$M$34,9,FALSE)</f>
        <v>养牛贷</v>
      </c>
    </row>
    <row r="87" spans="1:17">
      <c r="A87" s="192" t="s">
        <v>15</v>
      </c>
      <c r="B87" s="190" t="s">
        <v>194</v>
      </c>
      <c r="C87" s="190" t="s">
        <v>195</v>
      </c>
      <c r="D87" s="107">
        <f t="shared" si="2"/>
        <v>2</v>
      </c>
      <c r="E87" s="193" t="s">
        <v>194</v>
      </c>
      <c r="F87" s="194" t="s">
        <v>195</v>
      </c>
      <c r="G87" s="190" t="s">
        <v>37</v>
      </c>
      <c r="H87" s="190" t="s">
        <v>19</v>
      </c>
      <c r="I87" s="193">
        <v>50000</v>
      </c>
      <c r="J87" s="193">
        <v>20200221</v>
      </c>
      <c r="K87" s="193">
        <v>20210221</v>
      </c>
      <c r="L87" s="194">
        <v>175.21</v>
      </c>
      <c r="M87" s="204">
        <v>1</v>
      </c>
      <c r="N87" s="142">
        <f t="shared" si="3"/>
        <v>175.21</v>
      </c>
      <c r="O87" s="205"/>
      <c r="P87" s="194" t="s">
        <v>22</v>
      </c>
      <c r="Q87" s="208" t="str">
        <f>VLOOKUP(F87,[1]第四季度!$E$3:$M$34,9,FALSE)</f>
        <v>养牛贷</v>
      </c>
    </row>
    <row r="88" spans="1:17">
      <c r="A88" s="115" t="s">
        <v>15</v>
      </c>
      <c r="B88" s="113" t="s">
        <v>196</v>
      </c>
      <c r="C88" s="113" t="s">
        <v>197</v>
      </c>
      <c r="D88" s="113">
        <f t="shared" si="2"/>
        <v>3</v>
      </c>
      <c r="E88" s="116" t="s">
        <v>196</v>
      </c>
      <c r="F88" s="117" t="s">
        <v>197</v>
      </c>
      <c r="G88" s="113" t="s">
        <v>18</v>
      </c>
      <c r="H88" s="113" t="s">
        <v>19</v>
      </c>
      <c r="I88" s="116">
        <v>50000</v>
      </c>
      <c r="J88" s="116">
        <v>20190221</v>
      </c>
      <c r="K88" s="116">
        <v>20200221</v>
      </c>
      <c r="L88" s="117">
        <v>362.5</v>
      </c>
      <c r="M88" s="151">
        <v>1</v>
      </c>
      <c r="N88" s="142">
        <f t="shared" si="3"/>
        <v>362.5</v>
      </c>
      <c r="O88" s="152"/>
      <c r="P88" s="117" t="s">
        <v>22</v>
      </c>
      <c r="Q88" s="186"/>
    </row>
    <row r="89" spans="1:17">
      <c r="A89" s="115" t="s">
        <v>15</v>
      </c>
      <c r="B89" s="113" t="s">
        <v>196</v>
      </c>
      <c r="C89" s="113" t="s">
        <v>197</v>
      </c>
      <c r="D89" s="113">
        <f t="shared" si="2"/>
        <v>3</v>
      </c>
      <c r="E89" s="116" t="s">
        <v>196</v>
      </c>
      <c r="F89" s="117" t="s">
        <v>197</v>
      </c>
      <c r="G89" s="113" t="s">
        <v>18</v>
      </c>
      <c r="H89" s="113" t="s">
        <v>19</v>
      </c>
      <c r="I89" s="116">
        <v>50000</v>
      </c>
      <c r="J89" s="116">
        <v>20200225</v>
      </c>
      <c r="K89" s="116">
        <v>20210225</v>
      </c>
      <c r="L89" s="117">
        <v>151.04</v>
      </c>
      <c r="M89" s="151">
        <v>1</v>
      </c>
      <c r="N89" s="142">
        <f t="shared" si="3"/>
        <v>151.04</v>
      </c>
      <c r="O89" s="152"/>
      <c r="P89" s="117" t="s">
        <v>22</v>
      </c>
      <c r="Q89" s="186"/>
    </row>
    <row r="90" spans="1:17">
      <c r="A90" s="115" t="s">
        <v>15</v>
      </c>
      <c r="B90" s="113" t="s">
        <v>196</v>
      </c>
      <c r="C90" s="113" t="s">
        <v>197</v>
      </c>
      <c r="D90" s="113">
        <f t="shared" si="2"/>
        <v>3</v>
      </c>
      <c r="E90" s="116" t="s">
        <v>198</v>
      </c>
      <c r="F90" s="117" t="s">
        <v>199</v>
      </c>
      <c r="G90" s="113" t="s">
        <v>18</v>
      </c>
      <c r="H90" s="113" t="s">
        <v>19</v>
      </c>
      <c r="I90" s="116">
        <v>50000</v>
      </c>
      <c r="J90" s="116">
        <v>20190418</v>
      </c>
      <c r="K90" s="116">
        <v>20200418</v>
      </c>
      <c r="L90" s="117">
        <v>549.79</v>
      </c>
      <c r="M90" s="151">
        <v>1</v>
      </c>
      <c r="N90" s="142">
        <f t="shared" si="3"/>
        <v>549.79</v>
      </c>
      <c r="O90" s="152"/>
      <c r="P90" s="117" t="s">
        <v>22</v>
      </c>
      <c r="Q90" s="186"/>
    </row>
    <row r="91" s="100" customFormat="1" ht="14.25" spans="1:17">
      <c r="A91" s="120" t="s">
        <v>15</v>
      </c>
      <c r="B91" s="119" t="s">
        <v>200</v>
      </c>
      <c r="C91" s="119" t="s">
        <v>201</v>
      </c>
      <c r="D91" s="119">
        <f t="shared" si="2"/>
        <v>4</v>
      </c>
      <c r="E91" s="121" t="s">
        <v>200</v>
      </c>
      <c r="F91" s="121" t="s">
        <v>201</v>
      </c>
      <c r="G91" s="119" t="s">
        <v>18</v>
      </c>
      <c r="H91" s="119" t="s">
        <v>19</v>
      </c>
      <c r="I91" s="158">
        <v>50000</v>
      </c>
      <c r="J91" s="159">
        <v>43543</v>
      </c>
      <c r="K91" s="159">
        <v>43879</v>
      </c>
      <c r="L91" s="160">
        <v>356.46</v>
      </c>
      <c r="M91" s="161">
        <v>1</v>
      </c>
      <c r="N91" s="142">
        <f t="shared" si="3"/>
        <v>356.46</v>
      </c>
      <c r="O91" s="121" t="s">
        <v>20</v>
      </c>
      <c r="P91" s="162" t="s">
        <v>21</v>
      </c>
      <c r="Q91" s="162"/>
    </row>
    <row r="92" s="100" customFormat="1" ht="14.25" spans="1:17">
      <c r="A92" s="120" t="s">
        <v>15</v>
      </c>
      <c r="B92" s="119" t="s">
        <v>200</v>
      </c>
      <c r="C92" s="119" t="s">
        <v>201</v>
      </c>
      <c r="D92" s="119">
        <f t="shared" si="2"/>
        <v>4</v>
      </c>
      <c r="E92" s="121" t="s">
        <v>200</v>
      </c>
      <c r="F92" s="121" t="s">
        <v>201</v>
      </c>
      <c r="G92" s="119" t="s">
        <v>18</v>
      </c>
      <c r="H92" s="119" t="s">
        <v>19</v>
      </c>
      <c r="I92" s="158">
        <v>50000</v>
      </c>
      <c r="J92" s="159">
        <v>43899</v>
      </c>
      <c r="K92" s="159">
        <v>44261</v>
      </c>
      <c r="L92" s="160">
        <v>72.5</v>
      </c>
      <c r="M92" s="161">
        <v>1</v>
      </c>
      <c r="N92" s="142">
        <f t="shared" si="3"/>
        <v>72.5</v>
      </c>
      <c r="O92" s="121" t="s">
        <v>59</v>
      </c>
      <c r="P92" s="162" t="s">
        <v>21</v>
      </c>
      <c r="Q92" s="162"/>
    </row>
    <row r="93" s="100" customFormat="1" spans="1:17">
      <c r="A93" s="122" t="s">
        <v>15</v>
      </c>
      <c r="B93" s="119" t="s">
        <v>200</v>
      </c>
      <c r="C93" s="119" t="s">
        <v>201</v>
      </c>
      <c r="D93" s="119">
        <f t="shared" si="2"/>
        <v>4</v>
      </c>
      <c r="E93" s="123" t="s">
        <v>200</v>
      </c>
      <c r="F93" s="124" t="s">
        <v>201</v>
      </c>
      <c r="G93" s="119" t="s">
        <v>18</v>
      </c>
      <c r="H93" s="119" t="s">
        <v>19</v>
      </c>
      <c r="I93" s="123">
        <v>50000</v>
      </c>
      <c r="J93" s="123">
        <v>20190318</v>
      </c>
      <c r="K93" s="123">
        <v>20200318</v>
      </c>
      <c r="L93" s="124">
        <v>495.42</v>
      </c>
      <c r="M93" s="163">
        <v>1</v>
      </c>
      <c r="N93" s="142">
        <f t="shared" si="3"/>
        <v>495.42</v>
      </c>
      <c r="O93" s="164"/>
      <c r="P93" s="124" t="s">
        <v>22</v>
      </c>
      <c r="Q93" s="157"/>
    </row>
    <row r="94" s="100" customFormat="1" spans="1:17">
      <c r="A94" s="122" t="s">
        <v>15</v>
      </c>
      <c r="B94" s="119" t="s">
        <v>200</v>
      </c>
      <c r="C94" s="119" t="s">
        <v>201</v>
      </c>
      <c r="D94" s="119">
        <f t="shared" si="2"/>
        <v>4</v>
      </c>
      <c r="E94" s="123" t="s">
        <v>200</v>
      </c>
      <c r="F94" s="124" t="s">
        <v>201</v>
      </c>
      <c r="G94" s="119" t="s">
        <v>18</v>
      </c>
      <c r="H94" s="119" t="s">
        <v>19</v>
      </c>
      <c r="I94" s="123">
        <v>50000</v>
      </c>
      <c r="J94" s="123">
        <v>20200313</v>
      </c>
      <c r="K94" s="123">
        <v>20210313</v>
      </c>
      <c r="L94" s="124">
        <v>48.33</v>
      </c>
      <c r="M94" s="163">
        <v>0</v>
      </c>
      <c r="N94" s="142">
        <f t="shared" si="3"/>
        <v>0</v>
      </c>
      <c r="O94" s="164"/>
      <c r="P94" s="124" t="s">
        <v>22</v>
      </c>
      <c r="Q94" s="157"/>
    </row>
    <row r="95" spans="1:17">
      <c r="A95" s="109" t="s">
        <v>15</v>
      </c>
      <c r="B95" s="107" t="s">
        <v>202</v>
      </c>
      <c r="C95" s="107" t="s">
        <v>203</v>
      </c>
      <c r="D95" s="107">
        <f t="shared" si="2"/>
        <v>1</v>
      </c>
      <c r="E95" s="110" t="s">
        <v>202</v>
      </c>
      <c r="F95" s="111" t="s">
        <v>203</v>
      </c>
      <c r="G95" s="107" t="s">
        <v>18</v>
      </c>
      <c r="H95" s="107" t="s">
        <v>19</v>
      </c>
      <c r="I95" s="110">
        <v>50000</v>
      </c>
      <c r="J95" s="110">
        <v>20191011</v>
      </c>
      <c r="K95" s="110">
        <v>20201011</v>
      </c>
      <c r="L95" s="111">
        <v>549.79</v>
      </c>
      <c r="M95" s="143">
        <v>1</v>
      </c>
      <c r="N95" s="142">
        <f t="shared" si="3"/>
        <v>549.79</v>
      </c>
      <c r="O95" s="145"/>
      <c r="P95" s="111" t="s">
        <v>22</v>
      </c>
      <c r="Q95" s="139"/>
    </row>
    <row r="96" ht="14.25" spans="1:17">
      <c r="A96" s="112" t="s">
        <v>15</v>
      </c>
      <c r="B96" s="113" t="s">
        <v>204</v>
      </c>
      <c r="C96" s="113" t="s">
        <v>205</v>
      </c>
      <c r="D96" s="113">
        <f t="shared" si="2"/>
        <v>3</v>
      </c>
      <c r="E96" s="114" t="s">
        <v>204</v>
      </c>
      <c r="F96" s="114" t="s">
        <v>205</v>
      </c>
      <c r="G96" s="113" t="s">
        <v>18</v>
      </c>
      <c r="H96" s="113" t="s">
        <v>19</v>
      </c>
      <c r="I96" s="146">
        <v>50000</v>
      </c>
      <c r="J96" s="147">
        <v>43574</v>
      </c>
      <c r="K96" s="147">
        <v>43939</v>
      </c>
      <c r="L96" s="148">
        <v>549.79</v>
      </c>
      <c r="M96" s="149">
        <v>1</v>
      </c>
      <c r="N96" s="142">
        <f t="shared" si="3"/>
        <v>549.79</v>
      </c>
      <c r="O96" s="114" t="s">
        <v>20</v>
      </c>
      <c r="P96" s="150" t="s">
        <v>21</v>
      </c>
      <c r="Q96" s="150"/>
    </row>
    <row r="97" spans="1:17">
      <c r="A97" s="115" t="s">
        <v>15</v>
      </c>
      <c r="B97" s="113" t="s">
        <v>204</v>
      </c>
      <c r="C97" s="113" t="s">
        <v>205</v>
      </c>
      <c r="D97" s="113">
        <f t="shared" si="2"/>
        <v>3</v>
      </c>
      <c r="E97" s="116" t="s">
        <v>204</v>
      </c>
      <c r="F97" s="117" t="s">
        <v>205</v>
      </c>
      <c r="G97" s="113" t="s">
        <v>18</v>
      </c>
      <c r="H97" s="113" t="s">
        <v>19</v>
      </c>
      <c r="I97" s="116">
        <v>50000</v>
      </c>
      <c r="J97" s="116">
        <v>20190305</v>
      </c>
      <c r="K97" s="116">
        <v>20200305</v>
      </c>
      <c r="L97" s="117">
        <v>308.13</v>
      </c>
      <c r="M97" s="151">
        <v>1</v>
      </c>
      <c r="N97" s="142">
        <f t="shared" si="3"/>
        <v>308.13</v>
      </c>
      <c r="O97" s="152"/>
      <c r="P97" s="117" t="s">
        <v>22</v>
      </c>
      <c r="Q97" s="186"/>
    </row>
    <row r="98" spans="1:17">
      <c r="A98" s="115" t="s">
        <v>15</v>
      </c>
      <c r="B98" s="113" t="s">
        <v>204</v>
      </c>
      <c r="C98" s="113" t="s">
        <v>205</v>
      </c>
      <c r="D98" s="113">
        <f t="shared" si="2"/>
        <v>3</v>
      </c>
      <c r="E98" s="116" t="s">
        <v>204</v>
      </c>
      <c r="F98" s="117" t="s">
        <v>205</v>
      </c>
      <c r="G98" s="113" t="s">
        <v>18</v>
      </c>
      <c r="H98" s="113" t="s">
        <v>19</v>
      </c>
      <c r="I98" s="116">
        <v>50000</v>
      </c>
      <c r="J98" s="116">
        <v>20200226</v>
      </c>
      <c r="K98" s="116">
        <v>20210226</v>
      </c>
      <c r="L98" s="117">
        <v>145.03</v>
      </c>
      <c r="M98" s="151">
        <v>0</v>
      </c>
      <c r="N98" s="142">
        <f t="shared" si="3"/>
        <v>0</v>
      </c>
      <c r="O98" s="152"/>
      <c r="P98" s="117" t="s">
        <v>22</v>
      </c>
      <c r="Q98" s="186"/>
    </row>
    <row r="99" ht="14.25" spans="1:17">
      <c r="A99" s="108" t="s">
        <v>15</v>
      </c>
      <c r="B99" s="107" t="s">
        <v>206</v>
      </c>
      <c r="C99" s="107" t="s">
        <v>207</v>
      </c>
      <c r="D99" s="107">
        <f t="shared" si="2"/>
        <v>1</v>
      </c>
      <c r="E99" s="68" t="s">
        <v>206</v>
      </c>
      <c r="F99" s="68" t="s">
        <v>207</v>
      </c>
      <c r="G99" s="107" t="s">
        <v>18</v>
      </c>
      <c r="H99" s="107" t="s">
        <v>19</v>
      </c>
      <c r="I99" s="140">
        <v>50000</v>
      </c>
      <c r="J99" s="141">
        <v>43570</v>
      </c>
      <c r="K99" s="141">
        <v>43929</v>
      </c>
      <c r="L99" s="142">
        <v>549.79</v>
      </c>
      <c r="M99" s="143">
        <v>1</v>
      </c>
      <c r="N99" s="142">
        <f t="shared" si="3"/>
        <v>549.79</v>
      </c>
      <c r="O99" s="68" t="s">
        <v>20</v>
      </c>
      <c r="P99" s="144" t="s">
        <v>21</v>
      </c>
      <c r="Q99" s="144"/>
    </row>
    <row r="100" spans="1:17">
      <c r="A100" s="115" t="s">
        <v>15</v>
      </c>
      <c r="B100" s="113" t="s">
        <v>208</v>
      </c>
      <c r="C100" s="113" t="s">
        <v>209</v>
      </c>
      <c r="D100" s="113">
        <f t="shared" si="2"/>
        <v>4</v>
      </c>
      <c r="E100" s="116" t="s">
        <v>208</v>
      </c>
      <c r="F100" s="117" t="s">
        <v>209</v>
      </c>
      <c r="G100" s="113" t="s">
        <v>18</v>
      </c>
      <c r="H100" s="113" t="s">
        <v>19</v>
      </c>
      <c r="I100" s="116">
        <v>50000</v>
      </c>
      <c r="J100" s="116">
        <v>20190318</v>
      </c>
      <c r="K100" s="116">
        <v>20200307</v>
      </c>
      <c r="L100" s="117">
        <v>453.13</v>
      </c>
      <c r="M100" s="151">
        <v>1</v>
      </c>
      <c r="N100" s="142">
        <f t="shared" si="3"/>
        <v>453.13</v>
      </c>
      <c r="O100" s="152"/>
      <c r="P100" s="117" t="s">
        <v>22</v>
      </c>
      <c r="Q100" s="186"/>
    </row>
    <row r="101" spans="1:17">
      <c r="A101" s="115" t="s">
        <v>15</v>
      </c>
      <c r="B101" s="113" t="s">
        <v>208</v>
      </c>
      <c r="C101" s="113" t="s">
        <v>209</v>
      </c>
      <c r="D101" s="113">
        <f t="shared" si="2"/>
        <v>4</v>
      </c>
      <c r="E101" s="116" t="s">
        <v>208</v>
      </c>
      <c r="F101" s="117" t="s">
        <v>209</v>
      </c>
      <c r="G101" s="113" t="s">
        <v>18</v>
      </c>
      <c r="H101" s="113" t="s">
        <v>19</v>
      </c>
      <c r="I101" s="116">
        <v>50000</v>
      </c>
      <c r="J101" s="116">
        <v>20200310</v>
      </c>
      <c r="K101" s="116">
        <v>20210310</v>
      </c>
      <c r="L101" s="117">
        <v>66.46</v>
      </c>
      <c r="M101" s="151">
        <v>0</v>
      </c>
      <c r="N101" s="142">
        <f t="shared" si="3"/>
        <v>0</v>
      </c>
      <c r="O101" s="152"/>
      <c r="P101" s="117" t="s">
        <v>22</v>
      </c>
      <c r="Q101" s="186"/>
    </row>
    <row r="102" spans="1:17">
      <c r="A102" s="115" t="s">
        <v>15</v>
      </c>
      <c r="B102" s="113" t="s">
        <v>208</v>
      </c>
      <c r="C102" s="113" t="s">
        <v>209</v>
      </c>
      <c r="D102" s="113">
        <f t="shared" si="2"/>
        <v>4</v>
      </c>
      <c r="E102" s="116" t="s">
        <v>210</v>
      </c>
      <c r="F102" s="117" t="s">
        <v>211</v>
      </c>
      <c r="G102" s="113" t="s">
        <v>18</v>
      </c>
      <c r="H102" s="113" t="s">
        <v>19</v>
      </c>
      <c r="I102" s="116">
        <v>50000</v>
      </c>
      <c r="J102" s="116">
        <v>20200120</v>
      </c>
      <c r="K102" s="116">
        <v>20201120</v>
      </c>
      <c r="L102" s="117">
        <v>368.54</v>
      </c>
      <c r="M102" s="151">
        <v>1</v>
      </c>
      <c r="N102" s="142">
        <f t="shared" si="3"/>
        <v>368.54</v>
      </c>
      <c r="O102" s="152"/>
      <c r="P102" s="117" t="s">
        <v>22</v>
      </c>
      <c r="Q102" s="186"/>
    </row>
    <row r="103" spans="1:17">
      <c r="A103" s="115" t="s">
        <v>15</v>
      </c>
      <c r="B103" s="113" t="s">
        <v>208</v>
      </c>
      <c r="C103" s="113" t="s">
        <v>209</v>
      </c>
      <c r="D103" s="113">
        <f t="shared" si="2"/>
        <v>4</v>
      </c>
      <c r="E103" s="116" t="s">
        <v>210</v>
      </c>
      <c r="F103" s="117" t="s">
        <v>211</v>
      </c>
      <c r="G103" s="113" t="s">
        <v>18</v>
      </c>
      <c r="H103" s="113" t="s">
        <v>19</v>
      </c>
      <c r="I103" s="116">
        <v>40000</v>
      </c>
      <c r="J103" s="116">
        <v>20190122</v>
      </c>
      <c r="K103" s="116">
        <v>20200122</v>
      </c>
      <c r="L103" s="117">
        <v>125.67</v>
      </c>
      <c r="M103" s="151">
        <v>0</v>
      </c>
      <c r="N103" s="142">
        <f t="shared" si="3"/>
        <v>0</v>
      </c>
      <c r="O103" s="152"/>
      <c r="P103" s="117" t="s">
        <v>22</v>
      </c>
      <c r="Q103" s="186"/>
    </row>
    <row r="104" spans="1:17">
      <c r="A104" s="125" t="s">
        <v>15</v>
      </c>
      <c r="B104" s="107" t="s">
        <v>212</v>
      </c>
      <c r="C104" s="107" t="s">
        <v>213</v>
      </c>
      <c r="D104" s="107">
        <f t="shared" si="2"/>
        <v>1</v>
      </c>
      <c r="E104" s="107" t="s">
        <v>212</v>
      </c>
      <c r="F104" s="107" t="s">
        <v>213</v>
      </c>
      <c r="G104" s="107" t="s">
        <v>37</v>
      </c>
      <c r="H104" s="107" t="s">
        <v>19</v>
      </c>
      <c r="I104" s="136">
        <v>50000</v>
      </c>
      <c r="J104" s="107" t="s">
        <v>38</v>
      </c>
      <c r="K104" s="107" t="s">
        <v>39</v>
      </c>
      <c r="L104" s="165">
        <v>600.347171666667</v>
      </c>
      <c r="M104" s="156">
        <v>0</v>
      </c>
      <c r="N104" s="142">
        <f t="shared" si="3"/>
        <v>0</v>
      </c>
      <c r="O104" s="107" t="s">
        <v>29</v>
      </c>
      <c r="P104" s="139" t="s">
        <v>30</v>
      </c>
      <c r="Q104" s="139"/>
    </row>
    <row r="105" spans="1:17">
      <c r="A105" s="135" t="s">
        <v>15</v>
      </c>
      <c r="B105" s="113" t="s">
        <v>214</v>
      </c>
      <c r="C105" s="113" t="s">
        <v>215</v>
      </c>
      <c r="D105" s="113">
        <f t="shared" si="2"/>
        <v>3</v>
      </c>
      <c r="E105" s="113" t="s">
        <v>214</v>
      </c>
      <c r="F105" s="113" t="s">
        <v>215</v>
      </c>
      <c r="G105" s="113" t="s">
        <v>18</v>
      </c>
      <c r="H105" s="113" t="s">
        <v>19</v>
      </c>
      <c r="I105" s="183">
        <v>50000</v>
      </c>
      <c r="J105" s="184" t="s">
        <v>216</v>
      </c>
      <c r="K105" s="184" t="s">
        <v>217</v>
      </c>
      <c r="L105" s="185">
        <v>549.791666666667</v>
      </c>
      <c r="M105" s="156">
        <v>0</v>
      </c>
      <c r="N105" s="142">
        <f t="shared" si="3"/>
        <v>0</v>
      </c>
      <c r="O105" s="113" t="s">
        <v>29</v>
      </c>
      <c r="P105" s="186" t="s">
        <v>30</v>
      </c>
      <c r="Q105" s="186"/>
    </row>
    <row r="106" spans="1:17">
      <c r="A106" s="115" t="s">
        <v>15</v>
      </c>
      <c r="B106" s="113" t="s">
        <v>214</v>
      </c>
      <c r="C106" s="113" t="s">
        <v>215</v>
      </c>
      <c r="D106" s="113">
        <f t="shared" si="2"/>
        <v>3</v>
      </c>
      <c r="E106" s="116" t="s">
        <v>214</v>
      </c>
      <c r="F106" s="117" t="s">
        <v>215</v>
      </c>
      <c r="G106" s="113" t="s">
        <v>18</v>
      </c>
      <c r="H106" s="113" t="s">
        <v>19</v>
      </c>
      <c r="I106" s="116">
        <v>50000</v>
      </c>
      <c r="J106" s="116">
        <v>20190528</v>
      </c>
      <c r="K106" s="116">
        <v>20200528</v>
      </c>
      <c r="L106" s="117">
        <v>549.79</v>
      </c>
      <c r="M106" s="151">
        <v>1</v>
      </c>
      <c r="N106" s="142">
        <f t="shared" si="3"/>
        <v>549.79</v>
      </c>
      <c r="O106" s="152"/>
      <c r="P106" s="117" t="s">
        <v>22</v>
      </c>
      <c r="Q106" s="186"/>
    </row>
    <row r="107" ht="14.25" spans="1:17">
      <c r="A107" s="130" t="s">
        <v>15</v>
      </c>
      <c r="B107" s="113" t="s">
        <v>214</v>
      </c>
      <c r="C107" s="113" t="s">
        <v>215</v>
      </c>
      <c r="D107" s="113">
        <f t="shared" si="2"/>
        <v>3</v>
      </c>
      <c r="E107" s="131" t="s">
        <v>214</v>
      </c>
      <c r="F107" s="131" t="s">
        <v>215</v>
      </c>
      <c r="G107" s="113" t="s">
        <v>18</v>
      </c>
      <c r="H107" s="113" t="s">
        <v>19</v>
      </c>
      <c r="I107" s="173">
        <v>40000</v>
      </c>
      <c r="J107" s="174">
        <v>43272</v>
      </c>
      <c r="K107" s="174">
        <v>44003</v>
      </c>
      <c r="L107" s="114">
        <v>473.7</v>
      </c>
      <c r="M107" s="149">
        <v>0</v>
      </c>
      <c r="N107" s="142">
        <f t="shared" si="3"/>
        <v>0</v>
      </c>
      <c r="O107" s="114" t="s">
        <v>60</v>
      </c>
      <c r="P107" s="150" t="s">
        <v>61</v>
      </c>
      <c r="Q107" s="186"/>
    </row>
    <row r="108" s="100" customFormat="1" ht="14.25" spans="1:17">
      <c r="A108" s="120" t="s">
        <v>15</v>
      </c>
      <c r="B108" s="119" t="s">
        <v>218</v>
      </c>
      <c r="C108" s="119" t="s">
        <v>219</v>
      </c>
      <c r="D108" s="119">
        <f t="shared" si="2"/>
        <v>3</v>
      </c>
      <c r="E108" s="121" t="s">
        <v>218</v>
      </c>
      <c r="F108" s="121" t="s">
        <v>219</v>
      </c>
      <c r="G108" s="119" t="s">
        <v>18</v>
      </c>
      <c r="H108" s="119" t="s">
        <v>19</v>
      </c>
      <c r="I108" s="158">
        <v>50000</v>
      </c>
      <c r="J108" s="159">
        <v>43574</v>
      </c>
      <c r="K108" s="159">
        <v>43938</v>
      </c>
      <c r="L108" s="160">
        <v>549.79</v>
      </c>
      <c r="M108" s="161">
        <v>1</v>
      </c>
      <c r="N108" s="142">
        <f t="shared" si="3"/>
        <v>549.79</v>
      </c>
      <c r="O108" s="121" t="s">
        <v>20</v>
      </c>
      <c r="P108" s="162" t="s">
        <v>21</v>
      </c>
      <c r="Q108" s="162"/>
    </row>
    <row r="109" s="100" customFormat="1" spans="1:17">
      <c r="A109" s="122" t="s">
        <v>15</v>
      </c>
      <c r="B109" s="119" t="s">
        <v>218</v>
      </c>
      <c r="C109" s="119" t="s">
        <v>219</v>
      </c>
      <c r="D109" s="119">
        <f t="shared" si="2"/>
        <v>3</v>
      </c>
      <c r="E109" s="123" t="s">
        <v>218</v>
      </c>
      <c r="F109" s="124" t="s">
        <v>219</v>
      </c>
      <c r="G109" s="119" t="s">
        <v>18</v>
      </c>
      <c r="H109" s="119" t="s">
        <v>19</v>
      </c>
      <c r="I109" s="123">
        <v>30000</v>
      </c>
      <c r="J109" s="123">
        <v>20190408</v>
      </c>
      <c r="K109" s="123">
        <v>20200408</v>
      </c>
      <c r="L109" s="124">
        <v>358.23</v>
      </c>
      <c r="M109" s="163">
        <v>1</v>
      </c>
      <c r="N109" s="142">
        <f t="shared" si="3"/>
        <v>358.23</v>
      </c>
      <c r="O109" s="164"/>
      <c r="P109" s="124" t="s">
        <v>22</v>
      </c>
      <c r="Q109" s="157"/>
    </row>
    <row r="110" s="100" customFormat="1" ht="14.25" spans="1:17">
      <c r="A110" s="195" t="s">
        <v>15</v>
      </c>
      <c r="B110" s="119" t="s">
        <v>218</v>
      </c>
      <c r="C110" s="119" t="s">
        <v>219</v>
      </c>
      <c r="D110" s="119">
        <f t="shared" si="2"/>
        <v>3</v>
      </c>
      <c r="E110" s="196" t="s">
        <v>218</v>
      </c>
      <c r="F110" s="196" t="s">
        <v>219</v>
      </c>
      <c r="G110" s="119" t="s">
        <v>18</v>
      </c>
      <c r="H110" s="119" t="s">
        <v>19</v>
      </c>
      <c r="I110" s="206">
        <v>30000</v>
      </c>
      <c r="J110" s="207">
        <v>43263</v>
      </c>
      <c r="K110" s="207">
        <v>43994</v>
      </c>
      <c r="L110" s="121">
        <v>355.27</v>
      </c>
      <c r="M110" s="161">
        <v>0</v>
      </c>
      <c r="N110" s="142">
        <f t="shared" si="3"/>
        <v>0</v>
      </c>
      <c r="O110" s="121" t="s">
        <v>60</v>
      </c>
      <c r="P110" s="162" t="s">
        <v>61</v>
      </c>
      <c r="Q110" s="157"/>
    </row>
    <row r="111" ht="14.25" spans="1:17">
      <c r="A111" s="108" t="s">
        <v>15</v>
      </c>
      <c r="B111" s="107" t="s">
        <v>220</v>
      </c>
      <c r="C111" s="107" t="s">
        <v>221</v>
      </c>
      <c r="D111" s="107">
        <f t="shared" si="2"/>
        <v>2</v>
      </c>
      <c r="E111" s="68" t="s">
        <v>220</v>
      </c>
      <c r="F111" s="68" t="s">
        <v>221</v>
      </c>
      <c r="G111" s="107" t="s">
        <v>18</v>
      </c>
      <c r="H111" s="107" t="s">
        <v>19</v>
      </c>
      <c r="I111" s="140">
        <v>50000</v>
      </c>
      <c r="J111" s="141">
        <v>43699</v>
      </c>
      <c r="K111" s="141">
        <v>44064</v>
      </c>
      <c r="L111" s="142">
        <v>549.79</v>
      </c>
      <c r="M111" s="143">
        <v>1</v>
      </c>
      <c r="N111" s="142">
        <f t="shared" si="3"/>
        <v>549.79</v>
      </c>
      <c r="O111" s="68" t="s">
        <v>20</v>
      </c>
      <c r="P111" s="144" t="s">
        <v>21</v>
      </c>
      <c r="Q111" s="144"/>
    </row>
    <row r="112" spans="1:17">
      <c r="A112" s="109" t="s">
        <v>15</v>
      </c>
      <c r="B112" s="107" t="s">
        <v>220</v>
      </c>
      <c r="C112" s="107" t="s">
        <v>221</v>
      </c>
      <c r="D112" s="107">
        <f t="shared" si="2"/>
        <v>2</v>
      </c>
      <c r="E112" s="110" t="s">
        <v>220</v>
      </c>
      <c r="F112" s="111" t="s">
        <v>221</v>
      </c>
      <c r="G112" s="107" t="s">
        <v>18</v>
      </c>
      <c r="H112" s="107" t="s">
        <v>19</v>
      </c>
      <c r="I112" s="110">
        <v>50000</v>
      </c>
      <c r="J112" s="110">
        <v>20190816</v>
      </c>
      <c r="K112" s="110">
        <v>20200816</v>
      </c>
      <c r="L112" s="111">
        <v>549.79</v>
      </c>
      <c r="M112" s="143">
        <v>1</v>
      </c>
      <c r="N112" s="142">
        <f t="shared" si="3"/>
        <v>549.79</v>
      </c>
      <c r="O112" s="145"/>
      <c r="P112" s="111" t="s">
        <v>22</v>
      </c>
      <c r="Q112" s="139"/>
    </row>
    <row r="113" ht="14.25" spans="1:17">
      <c r="A113" s="108" t="s">
        <v>15</v>
      </c>
      <c r="B113" s="107" t="s">
        <v>222</v>
      </c>
      <c r="C113" s="107" t="s">
        <v>223</v>
      </c>
      <c r="D113" s="107">
        <f t="shared" si="2"/>
        <v>2</v>
      </c>
      <c r="E113" s="68" t="s">
        <v>222</v>
      </c>
      <c r="F113" s="68" t="s">
        <v>223</v>
      </c>
      <c r="G113" s="107" t="s">
        <v>18</v>
      </c>
      <c r="H113" s="107" t="s">
        <v>19</v>
      </c>
      <c r="I113" s="140">
        <v>50000</v>
      </c>
      <c r="J113" s="141">
        <v>43818</v>
      </c>
      <c r="K113" s="141">
        <v>44167</v>
      </c>
      <c r="L113" s="142">
        <v>549.79</v>
      </c>
      <c r="M113" s="143">
        <v>1</v>
      </c>
      <c r="N113" s="142">
        <f t="shared" si="3"/>
        <v>549.79</v>
      </c>
      <c r="O113" s="68" t="s">
        <v>20</v>
      </c>
      <c r="P113" s="144" t="s">
        <v>21</v>
      </c>
      <c r="Q113" s="144"/>
    </row>
    <row r="114" spans="1:17">
      <c r="A114" s="109" t="s">
        <v>15</v>
      </c>
      <c r="B114" s="107" t="s">
        <v>222</v>
      </c>
      <c r="C114" s="107" t="s">
        <v>223</v>
      </c>
      <c r="D114" s="107">
        <f t="shared" si="2"/>
        <v>2</v>
      </c>
      <c r="E114" s="110" t="s">
        <v>222</v>
      </c>
      <c r="F114" s="111" t="s">
        <v>223</v>
      </c>
      <c r="G114" s="107" t="s">
        <v>18</v>
      </c>
      <c r="H114" s="107" t="s">
        <v>19</v>
      </c>
      <c r="I114" s="110">
        <v>50000</v>
      </c>
      <c r="J114" s="110">
        <v>20191107</v>
      </c>
      <c r="K114" s="110">
        <v>20201107</v>
      </c>
      <c r="L114" s="111">
        <v>549.79</v>
      </c>
      <c r="M114" s="143">
        <v>1</v>
      </c>
      <c r="N114" s="142">
        <f t="shared" si="3"/>
        <v>549.79</v>
      </c>
      <c r="O114" s="145"/>
      <c r="P114" s="111" t="s">
        <v>22</v>
      </c>
      <c r="Q114" s="139"/>
    </row>
    <row r="115" spans="1:17">
      <c r="A115" s="109" t="s">
        <v>15</v>
      </c>
      <c r="B115" s="107" t="s">
        <v>224</v>
      </c>
      <c r="C115" s="107" t="s">
        <v>225</v>
      </c>
      <c r="D115" s="107">
        <f t="shared" si="2"/>
        <v>1</v>
      </c>
      <c r="E115" s="110" t="s">
        <v>224</v>
      </c>
      <c r="F115" s="111" t="s">
        <v>225</v>
      </c>
      <c r="G115" s="107" t="s">
        <v>18</v>
      </c>
      <c r="H115" s="107" t="s">
        <v>19</v>
      </c>
      <c r="I115" s="110">
        <v>50000</v>
      </c>
      <c r="J115" s="110">
        <v>20191105</v>
      </c>
      <c r="K115" s="110">
        <v>20201105</v>
      </c>
      <c r="L115" s="111">
        <v>549.79</v>
      </c>
      <c r="M115" s="143">
        <v>1</v>
      </c>
      <c r="N115" s="142">
        <f t="shared" si="3"/>
        <v>549.79</v>
      </c>
      <c r="O115" s="145"/>
      <c r="P115" s="111" t="s">
        <v>22</v>
      </c>
      <c r="Q115" s="139"/>
    </row>
    <row r="116" spans="1:17">
      <c r="A116" s="109" t="s">
        <v>15</v>
      </c>
      <c r="B116" s="107" t="s">
        <v>226</v>
      </c>
      <c r="C116" s="107" t="s">
        <v>227</v>
      </c>
      <c r="D116" s="107">
        <f t="shared" si="2"/>
        <v>1</v>
      </c>
      <c r="E116" s="110" t="s">
        <v>226</v>
      </c>
      <c r="F116" s="111" t="s">
        <v>227</v>
      </c>
      <c r="G116" s="107" t="s">
        <v>18</v>
      </c>
      <c r="H116" s="107" t="s">
        <v>19</v>
      </c>
      <c r="I116" s="110">
        <v>40000</v>
      </c>
      <c r="J116" s="110">
        <v>20191202</v>
      </c>
      <c r="K116" s="110">
        <v>20201202</v>
      </c>
      <c r="L116" s="111">
        <v>439.83</v>
      </c>
      <c r="M116" s="143">
        <v>1</v>
      </c>
      <c r="N116" s="142">
        <f t="shared" si="3"/>
        <v>439.83</v>
      </c>
      <c r="O116" s="145"/>
      <c r="P116" s="111" t="s">
        <v>22</v>
      </c>
      <c r="Q116" s="139"/>
    </row>
    <row r="117" spans="1:17">
      <c r="A117" s="126" t="s">
        <v>15</v>
      </c>
      <c r="B117" s="107" t="s">
        <v>228</v>
      </c>
      <c r="C117" s="107" t="s">
        <v>229</v>
      </c>
      <c r="D117" s="107">
        <f t="shared" si="2"/>
        <v>2</v>
      </c>
      <c r="E117" s="107" t="s">
        <v>228</v>
      </c>
      <c r="F117" s="107" t="s">
        <v>229</v>
      </c>
      <c r="G117" s="107" t="s">
        <v>18</v>
      </c>
      <c r="H117" s="107" t="s">
        <v>19</v>
      </c>
      <c r="I117" s="136">
        <v>50000</v>
      </c>
      <c r="J117" s="137" t="s">
        <v>114</v>
      </c>
      <c r="K117" s="137" t="s">
        <v>115</v>
      </c>
      <c r="L117" s="165">
        <v>549.791666666667</v>
      </c>
      <c r="M117" s="156">
        <v>0</v>
      </c>
      <c r="N117" s="142">
        <f t="shared" si="3"/>
        <v>0</v>
      </c>
      <c r="O117" s="107" t="s">
        <v>29</v>
      </c>
      <c r="P117" s="139" t="s">
        <v>30</v>
      </c>
      <c r="Q117" s="139"/>
    </row>
    <row r="118" spans="1:17">
      <c r="A118" s="109" t="s">
        <v>15</v>
      </c>
      <c r="B118" s="107" t="s">
        <v>228</v>
      </c>
      <c r="C118" s="107" t="s">
        <v>229</v>
      </c>
      <c r="D118" s="107">
        <f t="shared" si="2"/>
        <v>2</v>
      </c>
      <c r="E118" s="110" t="s">
        <v>228</v>
      </c>
      <c r="F118" s="111" t="s">
        <v>229</v>
      </c>
      <c r="G118" s="107" t="s">
        <v>18</v>
      </c>
      <c r="H118" s="107" t="s">
        <v>19</v>
      </c>
      <c r="I118" s="110">
        <v>50000</v>
      </c>
      <c r="J118" s="110">
        <v>20191120</v>
      </c>
      <c r="K118" s="110">
        <v>20201120</v>
      </c>
      <c r="L118" s="111">
        <v>549.79</v>
      </c>
      <c r="M118" s="143">
        <v>1</v>
      </c>
      <c r="N118" s="142">
        <f t="shared" si="3"/>
        <v>549.79</v>
      </c>
      <c r="O118" s="145"/>
      <c r="P118" s="111" t="s">
        <v>22</v>
      </c>
      <c r="Q118" s="139"/>
    </row>
    <row r="119" spans="1:17">
      <c r="A119" s="126" t="s">
        <v>15</v>
      </c>
      <c r="B119" s="107" t="s">
        <v>230</v>
      </c>
      <c r="C119" s="107" t="s">
        <v>231</v>
      </c>
      <c r="D119" s="107">
        <f t="shared" si="2"/>
        <v>2</v>
      </c>
      <c r="E119" s="107" t="s">
        <v>230</v>
      </c>
      <c r="F119" s="107" t="s">
        <v>231</v>
      </c>
      <c r="G119" s="107" t="s">
        <v>18</v>
      </c>
      <c r="H119" s="107" t="s">
        <v>19</v>
      </c>
      <c r="I119" s="136">
        <v>50000</v>
      </c>
      <c r="J119" s="137" t="s">
        <v>170</v>
      </c>
      <c r="K119" s="137" t="s">
        <v>171</v>
      </c>
      <c r="L119" s="165">
        <v>549.791666666667</v>
      </c>
      <c r="M119" s="156">
        <v>0</v>
      </c>
      <c r="N119" s="142">
        <f t="shared" si="3"/>
        <v>0</v>
      </c>
      <c r="O119" s="107" t="s">
        <v>29</v>
      </c>
      <c r="P119" s="139" t="s">
        <v>30</v>
      </c>
      <c r="Q119" s="139"/>
    </row>
    <row r="120" spans="1:17">
      <c r="A120" s="109" t="s">
        <v>15</v>
      </c>
      <c r="B120" s="107" t="s">
        <v>230</v>
      </c>
      <c r="C120" s="107" t="s">
        <v>231</v>
      </c>
      <c r="D120" s="107">
        <f t="shared" si="2"/>
        <v>2</v>
      </c>
      <c r="E120" s="110" t="s">
        <v>230</v>
      </c>
      <c r="F120" s="111" t="s">
        <v>231</v>
      </c>
      <c r="G120" s="107" t="s">
        <v>18</v>
      </c>
      <c r="H120" s="107" t="s">
        <v>19</v>
      </c>
      <c r="I120" s="110">
        <v>50000</v>
      </c>
      <c r="J120" s="110">
        <v>20191029</v>
      </c>
      <c r="K120" s="110">
        <v>20201029</v>
      </c>
      <c r="L120" s="111">
        <v>549.79</v>
      </c>
      <c r="M120" s="143">
        <v>1</v>
      </c>
      <c r="N120" s="142">
        <f t="shared" si="3"/>
        <v>549.79</v>
      </c>
      <c r="O120" s="145"/>
      <c r="P120" s="111" t="s">
        <v>22</v>
      </c>
      <c r="Q120" s="139"/>
    </row>
    <row r="121" spans="1:17">
      <c r="A121" s="109" t="s">
        <v>15</v>
      </c>
      <c r="B121" s="107" t="s">
        <v>106</v>
      </c>
      <c r="C121" s="107" t="s">
        <v>232</v>
      </c>
      <c r="D121" s="107">
        <f t="shared" si="2"/>
        <v>1</v>
      </c>
      <c r="E121" s="110" t="s">
        <v>106</v>
      </c>
      <c r="F121" s="111" t="s">
        <v>232</v>
      </c>
      <c r="G121" s="107" t="s">
        <v>18</v>
      </c>
      <c r="H121" s="107" t="s">
        <v>19</v>
      </c>
      <c r="I121" s="110">
        <v>40000</v>
      </c>
      <c r="J121" s="110">
        <v>20190910</v>
      </c>
      <c r="K121" s="110">
        <v>20200910</v>
      </c>
      <c r="L121" s="111">
        <v>861.3</v>
      </c>
      <c r="M121" s="143">
        <v>1</v>
      </c>
      <c r="N121" s="142">
        <f t="shared" si="3"/>
        <v>861.3</v>
      </c>
      <c r="O121" s="145"/>
      <c r="P121" s="111" t="s">
        <v>22</v>
      </c>
      <c r="Q121" s="139"/>
    </row>
    <row r="122" spans="1:17">
      <c r="A122" s="109" t="s">
        <v>15</v>
      </c>
      <c r="B122" s="107" t="s">
        <v>233</v>
      </c>
      <c r="C122" s="107" t="s">
        <v>234</v>
      </c>
      <c r="D122" s="107">
        <f t="shared" si="2"/>
        <v>2</v>
      </c>
      <c r="E122" s="110" t="s">
        <v>235</v>
      </c>
      <c r="F122" s="111" t="s">
        <v>236</v>
      </c>
      <c r="G122" s="107" t="s">
        <v>18</v>
      </c>
      <c r="H122" s="107" t="s">
        <v>19</v>
      </c>
      <c r="I122" s="110">
        <v>30000</v>
      </c>
      <c r="J122" s="110">
        <v>20190314</v>
      </c>
      <c r="K122" s="110">
        <v>20200313</v>
      </c>
      <c r="L122" s="111">
        <v>300.88</v>
      </c>
      <c r="M122" s="143">
        <v>1</v>
      </c>
      <c r="N122" s="142">
        <f t="shared" si="3"/>
        <v>300.88</v>
      </c>
      <c r="O122" s="145"/>
      <c r="P122" s="111" t="s">
        <v>22</v>
      </c>
      <c r="Q122" s="139"/>
    </row>
    <row r="123" spans="1:17">
      <c r="A123" s="109" t="s">
        <v>15</v>
      </c>
      <c r="B123" s="107" t="s">
        <v>233</v>
      </c>
      <c r="C123" s="107" t="s">
        <v>234</v>
      </c>
      <c r="D123" s="107">
        <f t="shared" si="2"/>
        <v>2</v>
      </c>
      <c r="E123" s="110" t="s">
        <v>235</v>
      </c>
      <c r="F123" s="111" t="s">
        <v>236</v>
      </c>
      <c r="G123" s="107" t="s">
        <v>18</v>
      </c>
      <c r="H123" s="107" t="s">
        <v>19</v>
      </c>
      <c r="I123" s="110">
        <v>30000</v>
      </c>
      <c r="J123" s="110">
        <v>20200316</v>
      </c>
      <c r="K123" s="110">
        <v>20210316</v>
      </c>
      <c r="L123" s="111">
        <v>18.13</v>
      </c>
      <c r="M123" s="143">
        <v>1</v>
      </c>
      <c r="N123" s="142">
        <f t="shared" si="3"/>
        <v>18.13</v>
      </c>
      <c r="O123" s="145"/>
      <c r="P123" s="111" t="s">
        <v>22</v>
      </c>
      <c r="Q123" s="139"/>
    </row>
    <row r="124" spans="1:17">
      <c r="A124" s="135" t="s">
        <v>15</v>
      </c>
      <c r="B124" s="113" t="s">
        <v>237</v>
      </c>
      <c r="C124" s="113" t="s">
        <v>238</v>
      </c>
      <c r="D124" s="113">
        <f t="shared" si="2"/>
        <v>3</v>
      </c>
      <c r="E124" s="113" t="s">
        <v>237</v>
      </c>
      <c r="F124" s="113" t="s">
        <v>238</v>
      </c>
      <c r="G124" s="113" t="s">
        <v>18</v>
      </c>
      <c r="H124" s="113" t="s">
        <v>19</v>
      </c>
      <c r="I124" s="183">
        <v>50000</v>
      </c>
      <c r="J124" s="184" t="s">
        <v>48</v>
      </c>
      <c r="K124" s="184" t="s">
        <v>49</v>
      </c>
      <c r="L124" s="185">
        <v>600.347171666667</v>
      </c>
      <c r="M124" s="156">
        <v>0</v>
      </c>
      <c r="N124" s="142">
        <f t="shared" si="3"/>
        <v>0</v>
      </c>
      <c r="O124" s="113" t="s">
        <v>29</v>
      </c>
      <c r="P124" s="186" t="s">
        <v>30</v>
      </c>
      <c r="Q124" s="186"/>
    </row>
    <row r="125" spans="1:17">
      <c r="A125" s="115" t="s">
        <v>15</v>
      </c>
      <c r="B125" s="113" t="s">
        <v>237</v>
      </c>
      <c r="C125" s="113" t="s">
        <v>238</v>
      </c>
      <c r="D125" s="113">
        <f t="shared" si="2"/>
        <v>3</v>
      </c>
      <c r="E125" s="116" t="s">
        <v>237</v>
      </c>
      <c r="F125" s="117" t="s">
        <v>238</v>
      </c>
      <c r="G125" s="113" t="s">
        <v>18</v>
      </c>
      <c r="H125" s="113" t="s">
        <v>19</v>
      </c>
      <c r="I125" s="116">
        <v>50000</v>
      </c>
      <c r="J125" s="116">
        <v>20200113</v>
      </c>
      <c r="K125" s="116">
        <v>20201113</v>
      </c>
      <c r="L125" s="117">
        <v>410.83</v>
      </c>
      <c r="M125" s="151">
        <v>1</v>
      </c>
      <c r="N125" s="142">
        <f t="shared" si="3"/>
        <v>410.83</v>
      </c>
      <c r="O125" s="152"/>
      <c r="P125" s="117" t="s">
        <v>22</v>
      </c>
      <c r="Q125" s="186"/>
    </row>
    <row r="126" spans="1:17">
      <c r="A126" s="115" t="s">
        <v>15</v>
      </c>
      <c r="B126" s="113" t="s">
        <v>237</v>
      </c>
      <c r="C126" s="113" t="s">
        <v>238</v>
      </c>
      <c r="D126" s="113">
        <f t="shared" si="2"/>
        <v>3</v>
      </c>
      <c r="E126" s="116" t="s">
        <v>237</v>
      </c>
      <c r="F126" s="117" t="s">
        <v>238</v>
      </c>
      <c r="G126" s="113" t="s">
        <v>18</v>
      </c>
      <c r="H126" s="113" t="s">
        <v>19</v>
      </c>
      <c r="I126" s="116">
        <v>50000</v>
      </c>
      <c r="J126" s="116">
        <v>20190129</v>
      </c>
      <c r="K126" s="116">
        <v>20200129</v>
      </c>
      <c r="L126" s="117">
        <v>102.71</v>
      </c>
      <c r="M126" s="151">
        <v>0</v>
      </c>
      <c r="N126" s="142">
        <f t="shared" si="3"/>
        <v>0</v>
      </c>
      <c r="O126" s="152"/>
      <c r="P126" s="117" t="s">
        <v>22</v>
      </c>
      <c r="Q126" s="186"/>
    </row>
    <row r="127" ht="14.25" spans="1:17">
      <c r="A127" s="108" t="s">
        <v>15</v>
      </c>
      <c r="B127" s="107" t="s">
        <v>239</v>
      </c>
      <c r="C127" s="107" t="s">
        <v>240</v>
      </c>
      <c r="D127" s="107">
        <f t="shared" si="2"/>
        <v>2</v>
      </c>
      <c r="E127" s="68" t="s">
        <v>239</v>
      </c>
      <c r="F127" s="68" t="s">
        <v>240</v>
      </c>
      <c r="G127" s="107" t="s">
        <v>18</v>
      </c>
      <c r="H127" s="107" t="s">
        <v>19</v>
      </c>
      <c r="I127" s="140">
        <v>50000</v>
      </c>
      <c r="J127" s="141">
        <v>43595</v>
      </c>
      <c r="K127" s="141">
        <v>43931</v>
      </c>
      <c r="L127" s="142">
        <v>549.79</v>
      </c>
      <c r="M127" s="143">
        <v>1</v>
      </c>
      <c r="N127" s="142">
        <f t="shared" si="3"/>
        <v>549.79</v>
      </c>
      <c r="O127" s="68" t="s">
        <v>20</v>
      </c>
      <c r="P127" s="144" t="s">
        <v>21</v>
      </c>
      <c r="Q127" s="144"/>
    </row>
    <row r="128" spans="1:17">
      <c r="A128" s="109" t="s">
        <v>15</v>
      </c>
      <c r="B128" s="107" t="s">
        <v>239</v>
      </c>
      <c r="C128" s="107" t="s">
        <v>240</v>
      </c>
      <c r="D128" s="107">
        <f t="shared" si="2"/>
        <v>2</v>
      </c>
      <c r="E128" s="110" t="s">
        <v>239</v>
      </c>
      <c r="F128" s="111" t="s">
        <v>240</v>
      </c>
      <c r="G128" s="107" t="s">
        <v>18</v>
      </c>
      <c r="H128" s="107" t="s">
        <v>19</v>
      </c>
      <c r="I128" s="110">
        <v>44000</v>
      </c>
      <c r="J128" s="110">
        <v>20191126</v>
      </c>
      <c r="K128" s="110">
        <v>20201126</v>
      </c>
      <c r="L128" s="111">
        <v>483.82</v>
      </c>
      <c r="M128" s="143">
        <v>1</v>
      </c>
      <c r="N128" s="142">
        <f t="shared" si="3"/>
        <v>483.82</v>
      </c>
      <c r="O128" s="145"/>
      <c r="P128" s="111" t="s">
        <v>22</v>
      </c>
      <c r="Q128" s="139"/>
    </row>
    <row r="129" spans="1:17">
      <c r="A129" s="126" t="s">
        <v>15</v>
      </c>
      <c r="B129" s="107" t="s">
        <v>241</v>
      </c>
      <c r="C129" s="107" t="s">
        <v>242</v>
      </c>
      <c r="D129" s="107">
        <f t="shared" si="2"/>
        <v>2</v>
      </c>
      <c r="E129" s="107" t="s">
        <v>241</v>
      </c>
      <c r="F129" s="107" t="s">
        <v>242</v>
      </c>
      <c r="G129" s="107" t="s">
        <v>18</v>
      </c>
      <c r="H129" s="107" t="s">
        <v>19</v>
      </c>
      <c r="I129" s="136">
        <v>50000</v>
      </c>
      <c r="J129" s="137" t="s">
        <v>122</v>
      </c>
      <c r="K129" s="137" t="s">
        <v>123</v>
      </c>
      <c r="L129" s="165">
        <v>549.791666666667</v>
      </c>
      <c r="M129" s="156">
        <v>0</v>
      </c>
      <c r="N129" s="142">
        <f t="shared" si="3"/>
        <v>0</v>
      </c>
      <c r="O129" s="107" t="s">
        <v>29</v>
      </c>
      <c r="P129" s="139" t="s">
        <v>30</v>
      </c>
      <c r="Q129" s="139"/>
    </row>
    <row r="130" spans="1:17">
      <c r="A130" s="109" t="s">
        <v>15</v>
      </c>
      <c r="B130" s="107" t="s">
        <v>241</v>
      </c>
      <c r="C130" s="107" t="s">
        <v>242</v>
      </c>
      <c r="D130" s="107">
        <f t="shared" si="2"/>
        <v>2</v>
      </c>
      <c r="E130" s="110" t="s">
        <v>241</v>
      </c>
      <c r="F130" s="111" t="s">
        <v>242</v>
      </c>
      <c r="G130" s="107" t="s">
        <v>18</v>
      </c>
      <c r="H130" s="107" t="s">
        <v>19</v>
      </c>
      <c r="I130" s="110">
        <v>50000</v>
      </c>
      <c r="J130" s="110">
        <v>20200303</v>
      </c>
      <c r="K130" s="110">
        <v>20210303</v>
      </c>
      <c r="L130" s="111">
        <v>108.75</v>
      </c>
      <c r="M130" s="143">
        <v>1</v>
      </c>
      <c r="N130" s="142">
        <f t="shared" si="3"/>
        <v>108.75</v>
      </c>
      <c r="O130" s="145"/>
      <c r="P130" s="111" t="s">
        <v>22</v>
      </c>
      <c r="Q130" s="139"/>
    </row>
    <row r="131" ht="14.25" spans="1:17">
      <c r="A131" s="108" t="s">
        <v>15</v>
      </c>
      <c r="B131" s="107" t="s">
        <v>243</v>
      </c>
      <c r="C131" s="107" t="s">
        <v>244</v>
      </c>
      <c r="D131" s="107">
        <f t="shared" ref="D131:D194" si="4">COUNTIF($C$2:$C$770,C131)</f>
        <v>2</v>
      </c>
      <c r="E131" s="68" t="s">
        <v>243</v>
      </c>
      <c r="F131" s="68" t="s">
        <v>244</v>
      </c>
      <c r="G131" s="107" t="s">
        <v>18</v>
      </c>
      <c r="H131" s="107" t="s">
        <v>19</v>
      </c>
      <c r="I131" s="140">
        <v>50000</v>
      </c>
      <c r="J131" s="141">
        <v>43614</v>
      </c>
      <c r="K131" s="141">
        <v>43963</v>
      </c>
      <c r="L131" s="142">
        <v>549.79</v>
      </c>
      <c r="M131" s="143">
        <v>1</v>
      </c>
      <c r="N131" s="142">
        <f t="shared" ref="N131:N194" si="5">L131*M131</f>
        <v>549.79</v>
      </c>
      <c r="O131" s="68" t="s">
        <v>20</v>
      </c>
      <c r="P131" s="144" t="s">
        <v>21</v>
      </c>
      <c r="Q131" s="144"/>
    </row>
    <row r="132" spans="1:17">
      <c r="A132" s="109" t="s">
        <v>15</v>
      </c>
      <c r="B132" s="107" t="s">
        <v>243</v>
      </c>
      <c r="C132" s="107" t="s">
        <v>244</v>
      </c>
      <c r="D132" s="107">
        <f t="shared" si="4"/>
        <v>2</v>
      </c>
      <c r="E132" s="110" t="s">
        <v>243</v>
      </c>
      <c r="F132" s="111" t="s">
        <v>244</v>
      </c>
      <c r="G132" s="107" t="s">
        <v>18</v>
      </c>
      <c r="H132" s="107" t="s">
        <v>19</v>
      </c>
      <c r="I132" s="110">
        <v>50000</v>
      </c>
      <c r="J132" s="110">
        <v>20191009</v>
      </c>
      <c r="K132" s="110">
        <v>20201009</v>
      </c>
      <c r="L132" s="111">
        <v>549.79</v>
      </c>
      <c r="M132" s="143">
        <v>1</v>
      </c>
      <c r="N132" s="142">
        <f t="shared" si="5"/>
        <v>549.79</v>
      </c>
      <c r="O132" s="145"/>
      <c r="P132" s="111" t="s">
        <v>22</v>
      </c>
      <c r="Q132" s="139"/>
    </row>
    <row r="133" spans="1:17">
      <c r="A133" s="135" t="s">
        <v>15</v>
      </c>
      <c r="B133" s="113" t="s">
        <v>245</v>
      </c>
      <c r="C133" s="113" t="s">
        <v>246</v>
      </c>
      <c r="D133" s="113">
        <f t="shared" si="4"/>
        <v>3</v>
      </c>
      <c r="E133" s="113" t="s">
        <v>245</v>
      </c>
      <c r="F133" s="113" t="s">
        <v>246</v>
      </c>
      <c r="G133" s="113" t="s">
        <v>18</v>
      </c>
      <c r="H133" s="113" t="s">
        <v>19</v>
      </c>
      <c r="I133" s="183">
        <v>50000</v>
      </c>
      <c r="J133" s="184" t="s">
        <v>150</v>
      </c>
      <c r="K133" s="184" t="s">
        <v>151</v>
      </c>
      <c r="L133" s="185">
        <v>600.347171666667</v>
      </c>
      <c r="M133" s="156">
        <v>0</v>
      </c>
      <c r="N133" s="142">
        <f t="shared" si="5"/>
        <v>0</v>
      </c>
      <c r="O133" s="113" t="s">
        <v>29</v>
      </c>
      <c r="P133" s="186" t="s">
        <v>30</v>
      </c>
      <c r="Q133" s="186"/>
    </row>
    <row r="134" ht="14.25" spans="1:17">
      <c r="A134" s="112" t="s">
        <v>15</v>
      </c>
      <c r="B134" s="113" t="s">
        <v>245</v>
      </c>
      <c r="C134" s="113" t="s">
        <v>246</v>
      </c>
      <c r="D134" s="113">
        <f t="shared" si="4"/>
        <v>3</v>
      </c>
      <c r="E134" s="114" t="s">
        <v>245</v>
      </c>
      <c r="F134" s="114" t="s">
        <v>246</v>
      </c>
      <c r="G134" s="113" t="s">
        <v>18</v>
      </c>
      <c r="H134" s="113" t="s">
        <v>19</v>
      </c>
      <c r="I134" s="146">
        <v>50000</v>
      </c>
      <c r="J134" s="147">
        <v>43773</v>
      </c>
      <c r="K134" s="147">
        <v>44132</v>
      </c>
      <c r="L134" s="148">
        <v>549.79</v>
      </c>
      <c r="M134" s="149">
        <v>1</v>
      </c>
      <c r="N134" s="142">
        <f t="shared" si="5"/>
        <v>549.79</v>
      </c>
      <c r="O134" s="114" t="s">
        <v>20</v>
      </c>
      <c r="P134" s="150" t="s">
        <v>21</v>
      </c>
      <c r="Q134" s="150"/>
    </row>
    <row r="135" spans="1:17">
      <c r="A135" s="115" t="s">
        <v>15</v>
      </c>
      <c r="B135" s="113" t="s">
        <v>245</v>
      </c>
      <c r="C135" s="113" t="s">
        <v>246</v>
      </c>
      <c r="D135" s="113">
        <f t="shared" si="4"/>
        <v>3</v>
      </c>
      <c r="E135" s="116" t="s">
        <v>245</v>
      </c>
      <c r="F135" s="117" t="s">
        <v>246</v>
      </c>
      <c r="G135" s="113" t="s">
        <v>18</v>
      </c>
      <c r="H135" s="113" t="s">
        <v>19</v>
      </c>
      <c r="I135" s="116">
        <v>50000</v>
      </c>
      <c r="J135" s="116">
        <v>20190730</v>
      </c>
      <c r="K135" s="116">
        <v>20200730</v>
      </c>
      <c r="L135" s="117">
        <v>549.79</v>
      </c>
      <c r="M135" s="151">
        <v>0</v>
      </c>
      <c r="N135" s="142">
        <f t="shared" si="5"/>
        <v>0</v>
      </c>
      <c r="O135" s="152"/>
      <c r="P135" s="117" t="s">
        <v>22</v>
      </c>
      <c r="Q135" s="186"/>
    </row>
    <row r="136" s="100" customFormat="1" spans="1:17">
      <c r="A136" s="118" t="s">
        <v>15</v>
      </c>
      <c r="B136" s="119" t="s">
        <v>247</v>
      </c>
      <c r="C136" s="119" t="s">
        <v>248</v>
      </c>
      <c r="D136" s="119">
        <f t="shared" si="4"/>
        <v>3</v>
      </c>
      <c r="E136" s="119" t="s">
        <v>247</v>
      </c>
      <c r="F136" s="119" t="s">
        <v>248</v>
      </c>
      <c r="G136" s="119" t="s">
        <v>18</v>
      </c>
      <c r="H136" s="119" t="s">
        <v>19</v>
      </c>
      <c r="I136" s="153">
        <v>50000</v>
      </c>
      <c r="J136" s="154" t="s">
        <v>249</v>
      </c>
      <c r="K136" s="154" t="s">
        <v>250</v>
      </c>
      <c r="L136" s="155">
        <v>549.791666666667</v>
      </c>
      <c r="M136" s="156">
        <v>0</v>
      </c>
      <c r="N136" s="142">
        <f t="shared" si="5"/>
        <v>0</v>
      </c>
      <c r="O136" s="119" t="s">
        <v>29</v>
      </c>
      <c r="P136" s="157" t="s">
        <v>30</v>
      </c>
      <c r="Q136" s="157"/>
    </row>
    <row r="137" s="100" customFormat="1" spans="1:17">
      <c r="A137" s="122" t="s">
        <v>15</v>
      </c>
      <c r="B137" s="119" t="s">
        <v>247</v>
      </c>
      <c r="C137" s="119" t="s">
        <v>248</v>
      </c>
      <c r="D137" s="119">
        <f t="shared" si="4"/>
        <v>3</v>
      </c>
      <c r="E137" s="123" t="s">
        <v>247</v>
      </c>
      <c r="F137" s="124" t="s">
        <v>248</v>
      </c>
      <c r="G137" s="119" t="s">
        <v>18</v>
      </c>
      <c r="H137" s="119" t="s">
        <v>19</v>
      </c>
      <c r="I137" s="123">
        <v>50000</v>
      </c>
      <c r="J137" s="123">
        <v>20191120</v>
      </c>
      <c r="K137" s="123">
        <v>20201120</v>
      </c>
      <c r="L137" s="124">
        <v>549.79</v>
      </c>
      <c r="M137" s="163">
        <v>1</v>
      </c>
      <c r="N137" s="142">
        <f t="shared" si="5"/>
        <v>549.79</v>
      </c>
      <c r="O137" s="164"/>
      <c r="P137" s="124" t="s">
        <v>22</v>
      </c>
      <c r="Q137" s="157"/>
    </row>
    <row r="138" s="100" customFormat="1" ht="14.25" spans="1:17">
      <c r="A138" s="195" t="s">
        <v>15</v>
      </c>
      <c r="B138" s="119" t="s">
        <v>247</v>
      </c>
      <c r="C138" s="119" t="s">
        <v>248</v>
      </c>
      <c r="D138" s="119">
        <f t="shared" si="4"/>
        <v>3</v>
      </c>
      <c r="E138" s="196" t="s">
        <v>247</v>
      </c>
      <c r="F138" s="196" t="s">
        <v>248</v>
      </c>
      <c r="G138" s="119" t="s">
        <v>18</v>
      </c>
      <c r="H138" s="119" t="s">
        <v>19</v>
      </c>
      <c r="I138" s="206">
        <v>30000</v>
      </c>
      <c r="J138" s="207">
        <v>43264</v>
      </c>
      <c r="K138" s="207">
        <v>43995</v>
      </c>
      <c r="L138" s="121">
        <v>355.27</v>
      </c>
      <c r="M138" s="161">
        <v>0</v>
      </c>
      <c r="N138" s="142">
        <f t="shared" si="5"/>
        <v>0</v>
      </c>
      <c r="O138" s="121" t="s">
        <v>60</v>
      </c>
      <c r="P138" s="162" t="s">
        <v>61</v>
      </c>
      <c r="Q138" s="157"/>
    </row>
    <row r="139" ht="14.25" spans="1:17">
      <c r="A139" s="112" t="s">
        <v>15</v>
      </c>
      <c r="B139" s="113" t="s">
        <v>251</v>
      </c>
      <c r="C139" s="113" t="s">
        <v>252</v>
      </c>
      <c r="D139" s="113">
        <f t="shared" si="4"/>
        <v>3</v>
      </c>
      <c r="E139" s="114" t="s">
        <v>251</v>
      </c>
      <c r="F139" s="114" t="s">
        <v>252</v>
      </c>
      <c r="G139" s="113" t="s">
        <v>18</v>
      </c>
      <c r="H139" s="113" t="s">
        <v>19</v>
      </c>
      <c r="I139" s="146">
        <v>50000</v>
      </c>
      <c r="J139" s="147">
        <v>43528</v>
      </c>
      <c r="K139" s="147">
        <v>43887</v>
      </c>
      <c r="L139" s="148">
        <v>404.79</v>
      </c>
      <c r="M139" s="149">
        <v>1</v>
      </c>
      <c r="N139" s="142">
        <f t="shared" si="5"/>
        <v>404.79</v>
      </c>
      <c r="O139" s="114" t="s">
        <v>20</v>
      </c>
      <c r="P139" s="150" t="s">
        <v>21</v>
      </c>
      <c r="Q139" s="150"/>
    </row>
    <row r="140" spans="1:17">
      <c r="A140" s="115" t="s">
        <v>15</v>
      </c>
      <c r="B140" s="113" t="s">
        <v>251</v>
      </c>
      <c r="C140" s="113" t="s">
        <v>252</v>
      </c>
      <c r="D140" s="113">
        <f t="shared" si="4"/>
        <v>3</v>
      </c>
      <c r="E140" s="116" t="s">
        <v>251</v>
      </c>
      <c r="F140" s="117" t="s">
        <v>252</v>
      </c>
      <c r="G140" s="113" t="s">
        <v>18</v>
      </c>
      <c r="H140" s="113" t="s">
        <v>19</v>
      </c>
      <c r="I140" s="116">
        <v>30000</v>
      </c>
      <c r="J140" s="116">
        <v>20190416</v>
      </c>
      <c r="K140" s="116">
        <v>20200416</v>
      </c>
      <c r="L140" s="117">
        <v>340.77</v>
      </c>
      <c r="M140" s="151">
        <v>0</v>
      </c>
      <c r="N140" s="142">
        <f t="shared" si="5"/>
        <v>0</v>
      </c>
      <c r="O140" s="152"/>
      <c r="P140" s="117" t="s">
        <v>22</v>
      </c>
      <c r="Q140" s="186"/>
    </row>
    <row r="141" spans="1:17">
      <c r="A141" s="115" t="s">
        <v>15</v>
      </c>
      <c r="B141" s="113" t="s">
        <v>251</v>
      </c>
      <c r="C141" s="113" t="s">
        <v>252</v>
      </c>
      <c r="D141" s="113">
        <f t="shared" si="4"/>
        <v>3</v>
      </c>
      <c r="E141" s="116" t="s">
        <v>253</v>
      </c>
      <c r="F141" s="117" t="s">
        <v>254</v>
      </c>
      <c r="G141" s="113" t="s">
        <v>18</v>
      </c>
      <c r="H141" s="113" t="s">
        <v>19</v>
      </c>
      <c r="I141" s="116">
        <v>50000</v>
      </c>
      <c r="J141" s="116">
        <v>20191205</v>
      </c>
      <c r="K141" s="116">
        <v>20201205</v>
      </c>
      <c r="L141" s="117">
        <v>549.79</v>
      </c>
      <c r="M141" s="151">
        <v>1</v>
      </c>
      <c r="N141" s="142">
        <f t="shared" si="5"/>
        <v>549.79</v>
      </c>
      <c r="O141" s="152"/>
      <c r="P141" s="117" t="s">
        <v>22</v>
      </c>
      <c r="Q141" s="186"/>
    </row>
    <row r="142" spans="1:17">
      <c r="A142" s="109" t="s">
        <v>15</v>
      </c>
      <c r="B142" s="107" t="s">
        <v>255</v>
      </c>
      <c r="C142" s="107" t="s">
        <v>256</v>
      </c>
      <c r="D142" s="107">
        <f t="shared" si="4"/>
        <v>2</v>
      </c>
      <c r="E142" s="110" t="s">
        <v>255</v>
      </c>
      <c r="F142" s="111" t="s">
        <v>256</v>
      </c>
      <c r="G142" s="107" t="s">
        <v>18</v>
      </c>
      <c r="H142" s="107" t="s">
        <v>19</v>
      </c>
      <c r="I142" s="110">
        <v>40000</v>
      </c>
      <c r="J142" s="110">
        <v>20190508</v>
      </c>
      <c r="K142" s="110">
        <v>20200508</v>
      </c>
      <c r="L142" s="111">
        <v>439.83</v>
      </c>
      <c r="M142" s="143">
        <v>1</v>
      </c>
      <c r="N142" s="142">
        <f t="shared" si="5"/>
        <v>439.83</v>
      </c>
      <c r="O142" s="145"/>
      <c r="P142" s="111" t="s">
        <v>22</v>
      </c>
      <c r="Q142" s="139"/>
    </row>
    <row r="143" ht="14.25" spans="1:17">
      <c r="A143" s="132" t="s">
        <v>15</v>
      </c>
      <c r="B143" s="107" t="s">
        <v>255</v>
      </c>
      <c r="C143" s="107" t="s">
        <v>256</v>
      </c>
      <c r="D143" s="107">
        <f t="shared" si="4"/>
        <v>2</v>
      </c>
      <c r="E143" s="134" t="s">
        <v>255</v>
      </c>
      <c r="F143" s="134" t="s">
        <v>256</v>
      </c>
      <c r="G143" s="107" t="s">
        <v>18</v>
      </c>
      <c r="H143" s="107" t="s">
        <v>19</v>
      </c>
      <c r="I143" s="181">
        <v>30000</v>
      </c>
      <c r="J143" s="182">
        <v>43250</v>
      </c>
      <c r="K143" s="182">
        <v>43981</v>
      </c>
      <c r="L143" s="68">
        <v>355.27</v>
      </c>
      <c r="M143" s="143">
        <v>1</v>
      </c>
      <c r="N143" s="142">
        <f t="shared" si="5"/>
        <v>355.27</v>
      </c>
      <c r="O143" s="68" t="s">
        <v>60</v>
      </c>
      <c r="P143" s="144" t="s">
        <v>61</v>
      </c>
      <c r="Q143" s="139"/>
    </row>
    <row r="144" spans="1:17">
      <c r="A144" s="115" t="s">
        <v>15</v>
      </c>
      <c r="B144" s="113" t="s">
        <v>257</v>
      </c>
      <c r="C144" s="113" t="s">
        <v>258</v>
      </c>
      <c r="D144" s="113">
        <f t="shared" si="4"/>
        <v>3</v>
      </c>
      <c r="E144" s="116" t="s">
        <v>257</v>
      </c>
      <c r="F144" s="117" t="s">
        <v>258</v>
      </c>
      <c r="G144" s="113" t="s">
        <v>18</v>
      </c>
      <c r="H144" s="113" t="s">
        <v>19</v>
      </c>
      <c r="I144" s="116">
        <v>50000</v>
      </c>
      <c r="J144" s="116">
        <v>20191105</v>
      </c>
      <c r="K144" s="116">
        <v>20201105</v>
      </c>
      <c r="L144" s="117">
        <v>549.79</v>
      </c>
      <c r="M144" s="151">
        <v>1</v>
      </c>
      <c r="N144" s="142">
        <f t="shared" si="5"/>
        <v>549.79</v>
      </c>
      <c r="O144" s="152"/>
      <c r="P144" s="117" t="s">
        <v>22</v>
      </c>
      <c r="Q144" s="186"/>
    </row>
    <row r="145" ht="14.25" spans="1:17">
      <c r="A145" s="112" t="s">
        <v>15</v>
      </c>
      <c r="B145" s="113" t="s">
        <v>257</v>
      </c>
      <c r="C145" s="113" t="s">
        <v>258</v>
      </c>
      <c r="D145" s="113">
        <f t="shared" si="4"/>
        <v>3</v>
      </c>
      <c r="E145" s="114" t="s">
        <v>259</v>
      </c>
      <c r="F145" s="114" t="s">
        <v>260</v>
      </c>
      <c r="G145" s="113" t="s">
        <v>18</v>
      </c>
      <c r="H145" s="113" t="s">
        <v>19</v>
      </c>
      <c r="I145" s="146">
        <v>50000</v>
      </c>
      <c r="J145" s="147">
        <v>43544</v>
      </c>
      <c r="K145" s="147">
        <v>43893</v>
      </c>
      <c r="L145" s="148">
        <v>392.71</v>
      </c>
      <c r="M145" s="149">
        <v>1</v>
      </c>
      <c r="N145" s="142">
        <f t="shared" si="5"/>
        <v>392.71</v>
      </c>
      <c r="O145" s="114" t="s">
        <v>20</v>
      </c>
      <c r="P145" s="150" t="s">
        <v>21</v>
      </c>
      <c r="Q145" s="150"/>
    </row>
    <row r="146" ht="14.25" spans="1:17">
      <c r="A146" s="112" t="s">
        <v>15</v>
      </c>
      <c r="B146" s="113" t="s">
        <v>257</v>
      </c>
      <c r="C146" s="113" t="s">
        <v>258</v>
      </c>
      <c r="D146" s="113">
        <f t="shared" si="4"/>
        <v>3</v>
      </c>
      <c r="E146" s="114" t="s">
        <v>259</v>
      </c>
      <c r="F146" s="114" t="s">
        <v>260</v>
      </c>
      <c r="G146" s="113" t="s">
        <v>18</v>
      </c>
      <c r="H146" s="113" t="s">
        <v>19</v>
      </c>
      <c r="I146" s="146">
        <v>50000</v>
      </c>
      <c r="J146" s="147">
        <v>43886</v>
      </c>
      <c r="K146" s="147">
        <v>44251</v>
      </c>
      <c r="L146" s="148">
        <v>151.04</v>
      </c>
      <c r="M146" s="149">
        <v>0</v>
      </c>
      <c r="N146" s="142">
        <f t="shared" si="5"/>
        <v>0</v>
      </c>
      <c r="O146" s="114" t="s">
        <v>20</v>
      </c>
      <c r="P146" s="150" t="s">
        <v>21</v>
      </c>
      <c r="Q146" s="150"/>
    </row>
    <row r="147" s="100" customFormat="1" spans="1:17">
      <c r="A147" s="118" t="s">
        <v>15</v>
      </c>
      <c r="B147" s="119" t="s">
        <v>220</v>
      </c>
      <c r="C147" s="119" t="s">
        <v>261</v>
      </c>
      <c r="D147" s="119">
        <f t="shared" si="4"/>
        <v>4</v>
      </c>
      <c r="E147" s="119" t="s">
        <v>220</v>
      </c>
      <c r="F147" s="119" t="s">
        <v>261</v>
      </c>
      <c r="G147" s="119" t="s">
        <v>18</v>
      </c>
      <c r="H147" s="119" t="s">
        <v>19</v>
      </c>
      <c r="I147" s="153">
        <v>50000</v>
      </c>
      <c r="J147" s="154" t="s">
        <v>48</v>
      </c>
      <c r="K147" s="154" t="s">
        <v>49</v>
      </c>
      <c r="L147" s="155">
        <v>600.347171666667</v>
      </c>
      <c r="M147" s="156">
        <v>0</v>
      </c>
      <c r="N147" s="142">
        <f t="shared" si="5"/>
        <v>0</v>
      </c>
      <c r="O147" s="119" t="s">
        <v>29</v>
      </c>
      <c r="P147" s="157" t="s">
        <v>30</v>
      </c>
      <c r="Q147" s="157"/>
    </row>
    <row r="148" s="100" customFormat="1" ht="14.25" spans="1:17">
      <c r="A148" s="120" t="s">
        <v>15</v>
      </c>
      <c r="B148" s="119" t="s">
        <v>220</v>
      </c>
      <c r="C148" s="119" t="s">
        <v>261</v>
      </c>
      <c r="D148" s="119">
        <f t="shared" si="4"/>
        <v>4</v>
      </c>
      <c r="E148" s="121" t="s">
        <v>220</v>
      </c>
      <c r="F148" s="121" t="s">
        <v>261</v>
      </c>
      <c r="G148" s="119" t="s">
        <v>18</v>
      </c>
      <c r="H148" s="119" t="s">
        <v>19</v>
      </c>
      <c r="I148" s="158">
        <v>50000</v>
      </c>
      <c r="J148" s="159">
        <v>43529</v>
      </c>
      <c r="K148" s="159">
        <v>43884</v>
      </c>
      <c r="L148" s="160">
        <v>386.67</v>
      </c>
      <c r="M148" s="161">
        <v>0</v>
      </c>
      <c r="N148" s="142">
        <f t="shared" si="5"/>
        <v>0</v>
      </c>
      <c r="O148" s="121" t="s">
        <v>20</v>
      </c>
      <c r="P148" s="162" t="s">
        <v>21</v>
      </c>
      <c r="Q148" s="162"/>
    </row>
    <row r="149" s="100" customFormat="1" ht="14.25" spans="1:17">
      <c r="A149" s="120" t="s">
        <v>15</v>
      </c>
      <c r="B149" s="119" t="s">
        <v>220</v>
      </c>
      <c r="C149" s="119" t="s">
        <v>261</v>
      </c>
      <c r="D149" s="119">
        <f t="shared" si="4"/>
        <v>4</v>
      </c>
      <c r="E149" s="121" t="s">
        <v>220</v>
      </c>
      <c r="F149" s="121" t="s">
        <v>261</v>
      </c>
      <c r="G149" s="119" t="s">
        <v>18</v>
      </c>
      <c r="H149" s="119" t="s">
        <v>19</v>
      </c>
      <c r="I149" s="158">
        <v>50000</v>
      </c>
      <c r="J149" s="159">
        <v>43896</v>
      </c>
      <c r="K149" s="159">
        <v>44260</v>
      </c>
      <c r="L149" s="160">
        <v>90.63</v>
      </c>
      <c r="M149" s="161">
        <v>0</v>
      </c>
      <c r="N149" s="142">
        <f t="shared" si="5"/>
        <v>0</v>
      </c>
      <c r="O149" s="121" t="s">
        <v>59</v>
      </c>
      <c r="P149" s="162" t="s">
        <v>21</v>
      </c>
      <c r="Q149" s="162"/>
    </row>
    <row r="150" s="100" customFormat="1" spans="1:17">
      <c r="A150" s="122" t="s">
        <v>15</v>
      </c>
      <c r="B150" s="119" t="s">
        <v>220</v>
      </c>
      <c r="C150" s="119" t="s">
        <v>261</v>
      </c>
      <c r="D150" s="119">
        <f t="shared" si="4"/>
        <v>4</v>
      </c>
      <c r="E150" s="123" t="s">
        <v>220</v>
      </c>
      <c r="F150" s="124" t="s">
        <v>261</v>
      </c>
      <c r="G150" s="119" t="s">
        <v>18</v>
      </c>
      <c r="H150" s="119" t="s">
        <v>19</v>
      </c>
      <c r="I150" s="123">
        <v>40000</v>
      </c>
      <c r="J150" s="123">
        <v>20190613</v>
      </c>
      <c r="K150" s="123">
        <v>20200613</v>
      </c>
      <c r="L150" s="124">
        <v>439.83</v>
      </c>
      <c r="M150" s="163">
        <v>1</v>
      </c>
      <c r="N150" s="142">
        <f t="shared" si="5"/>
        <v>439.83</v>
      </c>
      <c r="O150" s="164"/>
      <c r="P150" s="124" t="s">
        <v>22</v>
      </c>
      <c r="Q150" s="157"/>
    </row>
    <row r="151" spans="1:17">
      <c r="A151" s="109" t="s">
        <v>15</v>
      </c>
      <c r="B151" s="107" t="s">
        <v>262</v>
      </c>
      <c r="C151" s="107" t="s">
        <v>263</v>
      </c>
      <c r="D151" s="107">
        <f t="shared" si="4"/>
        <v>2</v>
      </c>
      <c r="E151" s="110" t="s">
        <v>262</v>
      </c>
      <c r="F151" s="111" t="s">
        <v>263</v>
      </c>
      <c r="G151" s="107" t="s">
        <v>18</v>
      </c>
      <c r="H151" s="107" t="s">
        <v>19</v>
      </c>
      <c r="I151" s="110">
        <v>40000</v>
      </c>
      <c r="J151" s="110">
        <v>20190411</v>
      </c>
      <c r="K151" s="110">
        <v>20200411</v>
      </c>
      <c r="L151" s="111">
        <v>439.83</v>
      </c>
      <c r="M151" s="143">
        <v>1</v>
      </c>
      <c r="N151" s="142">
        <f t="shared" si="5"/>
        <v>439.83</v>
      </c>
      <c r="O151" s="145"/>
      <c r="P151" s="111" t="s">
        <v>22</v>
      </c>
      <c r="Q151" s="139"/>
    </row>
    <row r="152" ht="14.25" spans="1:17">
      <c r="A152" s="132" t="s">
        <v>15</v>
      </c>
      <c r="B152" s="107" t="s">
        <v>262</v>
      </c>
      <c r="C152" s="107" t="s">
        <v>263</v>
      </c>
      <c r="D152" s="107">
        <f t="shared" si="4"/>
        <v>2</v>
      </c>
      <c r="E152" s="134" t="s">
        <v>262</v>
      </c>
      <c r="F152" s="134" t="s">
        <v>263</v>
      </c>
      <c r="G152" s="107" t="s">
        <v>18</v>
      </c>
      <c r="H152" s="107" t="s">
        <v>19</v>
      </c>
      <c r="I152" s="181">
        <v>40000</v>
      </c>
      <c r="J152" s="182">
        <v>43284</v>
      </c>
      <c r="K152" s="182">
        <v>44015</v>
      </c>
      <c r="L152" s="68">
        <v>473.7</v>
      </c>
      <c r="M152" s="143">
        <v>1</v>
      </c>
      <c r="N152" s="142">
        <f t="shared" si="5"/>
        <v>473.7</v>
      </c>
      <c r="O152" s="68" t="s">
        <v>60</v>
      </c>
      <c r="P152" s="144" t="s">
        <v>61</v>
      </c>
      <c r="Q152" s="139"/>
    </row>
    <row r="153" spans="1:17">
      <c r="A153" s="109" t="s">
        <v>15</v>
      </c>
      <c r="B153" s="107" t="s">
        <v>264</v>
      </c>
      <c r="C153" s="107" t="s">
        <v>265</v>
      </c>
      <c r="D153" s="107">
        <f t="shared" si="4"/>
        <v>1</v>
      </c>
      <c r="E153" s="110" t="s">
        <v>264</v>
      </c>
      <c r="F153" s="111" t="s">
        <v>265</v>
      </c>
      <c r="G153" s="107" t="s">
        <v>18</v>
      </c>
      <c r="H153" s="107" t="s">
        <v>19</v>
      </c>
      <c r="I153" s="110">
        <v>50000</v>
      </c>
      <c r="J153" s="110">
        <v>20200227</v>
      </c>
      <c r="K153" s="110">
        <v>20210227</v>
      </c>
      <c r="L153" s="111">
        <v>138.96</v>
      </c>
      <c r="M153" s="143">
        <v>1</v>
      </c>
      <c r="N153" s="142">
        <f t="shared" si="5"/>
        <v>138.96</v>
      </c>
      <c r="O153" s="145"/>
      <c r="P153" s="111" t="s">
        <v>22</v>
      </c>
      <c r="Q153" s="139"/>
    </row>
    <row r="154" spans="1:17">
      <c r="A154" s="109" t="s">
        <v>15</v>
      </c>
      <c r="B154" s="107" t="s">
        <v>266</v>
      </c>
      <c r="C154" s="107" t="s">
        <v>267</v>
      </c>
      <c r="D154" s="107">
        <f t="shared" si="4"/>
        <v>2</v>
      </c>
      <c r="E154" s="110" t="s">
        <v>266</v>
      </c>
      <c r="F154" s="111" t="s">
        <v>267</v>
      </c>
      <c r="G154" s="107" t="s">
        <v>18</v>
      </c>
      <c r="H154" s="107" t="s">
        <v>19</v>
      </c>
      <c r="I154" s="110">
        <v>40000</v>
      </c>
      <c r="J154" s="110">
        <v>20190423</v>
      </c>
      <c r="K154" s="110">
        <v>20200423</v>
      </c>
      <c r="L154" s="111">
        <v>381.83</v>
      </c>
      <c r="M154" s="143">
        <v>1</v>
      </c>
      <c r="N154" s="142">
        <f t="shared" si="5"/>
        <v>381.83</v>
      </c>
      <c r="O154" s="145"/>
      <c r="P154" s="111" t="s">
        <v>22</v>
      </c>
      <c r="Q154" s="139"/>
    </row>
    <row r="155" spans="1:17">
      <c r="A155" s="109" t="s">
        <v>15</v>
      </c>
      <c r="B155" s="107" t="s">
        <v>266</v>
      </c>
      <c r="C155" s="107" t="s">
        <v>267</v>
      </c>
      <c r="D155" s="107">
        <f t="shared" si="4"/>
        <v>2</v>
      </c>
      <c r="E155" s="110" t="s">
        <v>266</v>
      </c>
      <c r="F155" s="111" t="s">
        <v>267</v>
      </c>
      <c r="G155" s="107" t="s">
        <v>18</v>
      </c>
      <c r="H155" s="107" t="s">
        <v>19</v>
      </c>
      <c r="I155" s="110">
        <v>40000</v>
      </c>
      <c r="J155" s="110">
        <v>20200310</v>
      </c>
      <c r="K155" s="110">
        <v>20210310</v>
      </c>
      <c r="L155" s="111">
        <v>53.17</v>
      </c>
      <c r="M155" s="143">
        <v>1</v>
      </c>
      <c r="N155" s="142">
        <f t="shared" si="5"/>
        <v>53.17</v>
      </c>
      <c r="O155" s="145"/>
      <c r="P155" s="111" t="s">
        <v>22</v>
      </c>
      <c r="Q155" s="139"/>
    </row>
    <row r="156" spans="1:17">
      <c r="A156" s="135" t="s">
        <v>15</v>
      </c>
      <c r="B156" s="113" t="s">
        <v>268</v>
      </c>
      <c r="C156" s="113" t="s">
        <v>269</v>
      </c>
      <c r="D156" s="113">
        <f t="shared" si="4"/>
        <v>3</v>
      </c>
      <c r="E156" s="113" t="s">
        <v>268</v>
      </c>
      <c r="F156" s="113" t="s">
        <v>269</v>
      </c>
      <c r="G156" s="113" t="s">
        <v>18</v>
      </c>
      <c r="H156" s="113" t="s">
        <v>19</v>
      </c>
      <c r="I156" s="183">
        <v>50000</v>
      </c>
      <c r="J156" s="184" t="s">
        <v>122</v>
      </c>
      <c r="K156" s="184" t="s">
        <v>123</v>
      </c>
      <c r="L156" s="185">
        <v>549.791666666667</v>
      </c>
      <c r="M156" s="156">
        <v>0</v>
      </c>
      <c r="N156" s="142">
        <f t="shared" si="5"/>
        <v>0</v>
      </c>
      <c r="O156" s="113" t="s">
        <v>29</v>
      </c>
      <c r="P156" s="186" t="s">
        <v>30</v>
      </c>
      <c r="Q156" s="186"/>
    </row>
    <row r="157" ht="14.25" spans="1:17">
      <c r="A157" s="112" t="s">
        <v>15</v>
      </c>
      <c r="B157" s="113" t="s">
        <v>268</v>
      </c>
      <c r="C157" s="113" t="s">
        <v>269</v>
      </c>
      <c r="D157" s="113">
        <f t="shared" si="4"/>
        <v>3</v>
      </c>
      <c r="E157" s="114" t="s">
        <v>268</v>
      </c>
      <c r="F157" s="114" t="s">
        <v>269</v>
      </c>
      <c r="G157" s="113" t="s">
        <v>18</v>
      </c>
      <c r="H157" s="113" t="s">
        <v>19</v>
      </c>
      <c r="I157" s="146">
        <v>50000</v>
      </c>
      <c r="J157" s="147">
        <v>43791</v>
      </c>
      <c r="K157" s="147">
        <v>44155</v>
      </c>
      <c r="L157" s="148">
        <v>549.79</v>
      </c>
      <c r="M157" s="149">
        <v>1</v>
      </c>
      <c r="N157" s="142">
        <f t="shared" si="5"/>
        <v>549.79</v>
      </c>
      <c r="O157" s="114" t="s">
        <v>20</v>
      </c>
      <c r="P157" s="150" t="s">
        <v>21</v>
      </c>
      <c r="Q157" s="150"/>
    </row>
    <row r="158" spans="1:17">
      <c r="A158" s="115" t="s">
        <v>15</v>
      </c>
      <c r="B158" s="113" t="s">
        <v>268</v>
      </c>
      <c r="C158" s="113" t="s">
        <v>269</v>
      </c>
      <c r="D158" s="113">
        <f t="shared" si="4"/>
        <v>3</v>
      </c>
      <c r="E158" s="116" t="s">
        <v>268</v>
      </c>
      <c r="F158" s="117" t="s">
        <v>269</v>
      </c>
      <c r="G158" s="113" t="s">
        <v>18</v>
      </c>
      <c r="H158" s="113" t="s">
        <v>19</v>
      </c>
      <c r="I158" s="116">
        <v>40000</v>
      </c>
      <c r="J158" s="116">
        <v>20190717</v>
      </c>
      <c r="K158" s="116">
        <v>20200717</v>
      </c>
      <c r="L158" s="117">
        <v>439.83</v>
      </c>
      <c r="M158" s="151">
        <v>0</v>
      </c>
      <c r="N158" s="142">
        <f t="shared" si="5"/>
        <v>0</v>
      </c>
      <c r="O158" s="152"/>
      <c r="P158" s="117" t="s">
        <v>22</v>
      </c>
      <c r="Q158" s="186"/>
    </row>
    <row r="159" s="100" customFormat="1" ht="14.25" spans="1:17">
      <c r="A159" s="120" t="s">
        <v>15</v>
      </c>
      <c r="B159" s="119" t="s">
        <v>270</v>
      </c>
      <c r="C159" s="119" t="s">
        <v>271</v>
      </c>
      <c r="D159" s="119">
        <f t="shared" si="4"/>
        <v>3</v>
      </c>
      <c r="E159" s="121" t="s">
        <v>270</v>
      </c>
      <c r="F159" s="121" t="s">
        <v>271</v>
      </c>
      <c r="G159" s="119" t="s">
        <v>18</v>
      </c>
      <c r="H159" s="119" t="s">
        <v>19</v>
      </c>
      <c r="I159" s="158">
        <v>50000</v>
      </c>
      <c r="J159" s="159">
        <v>43578</v>
      </c>
      <c r="K159" s="159">
        <v>43930</v>
      </c>
      <c r="L159" s="160">
        <v>549.79</v>
      </c>
      <c r="M159" s="161">
        <v>1</v>
      </c>
      <c r="N159" s="142">
        <f t="shared" si="5"/>
        <v>549.79</v>
      </c>
      <c r="O159" s="121" t="s">
        <v>20</v>
      </c>
      <c r="P159" s="162" t="s">
        <v>21</v>
      </c>
      <c r="Q159" s="162"/>
    </row>
    <row r="160" s="100" customFormat="1" spans="1:17">
      <c r="A160" s="122" t="s">
        <v>15</v>
      </c>
      <c r="B160" s="119" t="s">
        <v>270</v>
      </c>
      <c r="C160" s="119" t="s">
        <v>271</v>
      </c>
      <c r="D160" s="119">
        <f t="shared" si="4"/>
        <v>3</v>
      </c>
      <c r="E160" s="123" t="s">
        <v>270</v>
      </c>
      <c r="F160" s="124" t="s">
        <v>271</v>
      </c>
      <c r="G160" s="119" t="s">
        <v>18</v>
      </c>
      <c r="H160" s="119" t="s">
        <v>19</v>
      </c>
      <c r="I160" s="123">
        <v>40000</v>
      </c>
      <c r="J160" s="123">
        <v>20190306</v>
      </c>
      <c r="K160" s="123">
        <v>20200306</v>
      </c>
      <c r="L160" s="124">
        <v>357.67</v>
      </c>
      <c r="M160" s="163">
        <v>1</v>
      </c>
      <c r="N160" s="142">
        <f t="shared" si="5"/>
        <v>357.67</v>
      </c>
      <c r="O160" s="164"/>
      <c r="P160" s="124" t="s">
        <v>22</v>
      </c>
      <c r="Q160" s="157"/>
    </row>
    <row r="161" s="100" customFormat="1" spans="1:17">
      <c r="A161" s="122" t="s">
        <v>15</v>
      </c>
      <c r="B161" s="119" t="s">
        <v>270</v>
      </c>
      <c r="C161" s="119" t="s">
        <v>271</v>
      </c>
      <c r="D161" s="119">
        <f t="shared" si="4"/>
        <v>3</v>
      </c>
      <c r="E161" s="123" t="s">
        <v>270</v>
      </c>
      <c r="F161" s="124" t="s">
        <v>271</v>
      </c>
      <c r="G161" s="119" t="s">
        <v>18</v>
      </c>
      <c r="H161" s="119" t="s">
        <v>19</v>
      </c>
      <c r="I161" s="123">
        <v>40000</v>
      </c>
      <c r="J161" s="123">
        <v>20200305</v>
      </c>
      <c r="K161" s="123">
        <v>20210305</v>
      </c>
      <c r="L161" s="124">
        <v>77.33</v>
      </c>
      <c r="M161" s="163">
        <v>0</v>
      </c>
      <c r="N161" s="142">
        <f t="shared" si="5"/>
        <v>0</v>
      </c>
      <c r="O161" s="164"/>
      <c r="P161" s="124" t="s">
        <v>22</v>
      </c>
      <c r="Q161" s="157"/>
    </row>
    <row r="162" spans="1:17">
      <c r="A162" s="125" t="s">
        <v>15</v>
      </c>
      <c r="B162" s="107" t="s">
        <v>272</v>
      </c>
      <c r="C162" s="107" t="s">
        <v>273</v>
      </c>
      <c r="D162" s="107">
        <f t="shared" si="4"/>
        <v>1</v>
      </c>
      <c r="E162" s="107" t="s">
        <v>272</v>
      </c>
      <c r="F162" s="107" t="s">
        <v>273</v>
      </c>
      <c r="G162" s="107" t="s">
        <v>37</v>
      </c>
      <c r="H162" s="107" t="s">
        <v>19</v>
      </c>
      <c r="I162" s="136">
        <v>50000</v>
      </c>
      <c r="J162" s="107" t="s">
        <v>274</v>
      </c>
      <c r="K162" s="107" t="s">
        <v>275</v>
      </c>
      <c r="L162" s="165">
        <v>549.791666666667</v>
      </c>
      <c r="M162" s="156">
        <v>0</v>
      </c>
      <c r="N162" s="142">
        <f t="shared" si="5"/>
        <v>0</v>
      </c>
      <c r="O162" s="107" t="s">
        <v>29</v>
      </c>
      <c r="P162" s="139" t="s">
        <v>30</v>
      </c>
      <c r="Q162" s="139"/>
    </row>
    <row r="163" spans="1:17">
      <c r="A163" s="109" t="s">
        <v>15</v>
      </c>
      <c r="B163" s="107" t="s">
        <v>276</v>
      </c>
      <c r="C163" s="107" t="s">
        <v>277</v>
      </c>
      <c r="D163" s="107">
        <f t="shared" si="4"/>
        <v>1</v>
      </c>
      <c r="E163" s="110" t="s">
        <v>276</v>
      </c>
      <c r="F163" s="111" t="s">
        <v>277</v>
      </c>
      <c r="G163" s="107" t="s">
        <v>18</v>
      </c>
      <c r="H163" s="107" t="s">
        <v>19</v>
      </c>
      <c r="I163" s="110">
        <v>50000</v>
      </c>
      <c r="J163" s="110">
        <v>20190513</v>
      </c>
      <c r="K163" s="110">
        <v>20200513</v>
      </c>
      <c r="L163" s="111">
        <v>549.79</v>
      </c>
      <c r="M163" s="143">
        <v>1</v>
      </c>
      <c r="N163" s="142">
        <f t="shared" si="5"/>
        <v>549.79</v>
      </c>
      <c r="O163" s="145"/>
      <c r="P163" s="111" t="s">
        <v>22</v>
      </c>
      <c r="Q163" s="139"/>
    </row>
    <row r="164" spans="1:17">
      <c r="A164" s="115" t="s">
        <v>15</v>
      </c>
      <c r="B164" s="113" t="s">
        <v>278</v>
      </c>
      <c r="C164" s="113" t="s">
        <v>279</v>
      </c>
      <c r="D164" s="113">
        <f t="shared" si="4"/>
        <v>3</v>
      </c>
      <c r="E164" s="116" t="s">
        <v>278</v>
      </c>
      <c r="F164" s="117" t="s">
        <v>279</v>
      </c>
      <c r="G164" s="113" t="s">
        <v>18</v>
      </c>
      <c r="H164" s="113" t="s">
        <v>19</v>
      </c>
      <c r="I164" s="116">
        <v>50000</v>
      </c>
      <c r="J164" s="116">
        <v>20191211</v>
      </c>
      <c r="K164" s="116">
        <v>20201211</v>
      </c>
      <c r="L164" s="117">
        <v>549.79</v>
      </c>
      <c r="M164" s="151">
        <v>1</v>
      </c>
      <c r="N164" s="142">
        <f t="shared" si="5"/>
        <v>549.79</v>
      </c>
      <c r="O164" s="152"/>
      <c r="P164" s="117" t="s">
        <v>22</v>
      </c>
      <c r="Q164" s="186"/>
    </row>
    <row r="165" ht="14.25" spans="1:17">
      <c r="A165" s="112" t="s">
        <v>15</v>
      </c>
      <c r="B165" s="113" t="s">
        <v>278</v>
      </c>
      <c r="C165" s="113" t="s">
        <v>279</v>
      </c>
      <c r="D165" s="113">
        <f t="shared" si="4"/>
        <v>3</v>
      </c>
      <c r="E165" s="114" t="s">
        <v>280</v>
      </c>
      <c r="F165" s="114" t="s">
        <v>281</v>
      </c>
      <c r="G165" s="113" t="s">
        <v>18</v>
      </c>
      <c r="H165" s="113" t="s">
        <v>19</v>
      </c>
      <c r="I165" s="146">
        <v>50000</v>
      </c>
      <c r="J165" s="147">
        <v>43640</v>
      </c>
      <c r="K165" s="147">
        <v>44005</v>
      </c>
      <c r="L165" s="148">
        <v>549.79</v>
      </c>
      <c r="M165" s="149">
        <v>1</v>
      </c>
      <c r="N165" s="142">
        <f t="shared" si="5"/>
        <v>549.79</v>
      </c>
      <c r="O165" s="114" t="s">
        <v>20</v>
      </c>
      <c r="P165" s="150" t="s">
        <v>21</v>
      </c>
      <c r="Q165" s="150"/>
    </row>
    <row r="166" spans="1:17">
      <c r="A166" s="115" t="s">
        <v>15</v>
      </c>
      <c r="B166" s="113" t="s">
        <v>278</v>
      </c>
      <c r="C166" s="113" t="s">
        <v>279</v>
      </c>
      <c r="D166" s="113">
        <f t="shared" si="4"/>
        <v>3</v>
      </c>
      <c r="E166" s="116" t="s">
        <v>282</v>
      </c>
      <c r="F166" s="117" t="s">
        <v>283</v>
      </c>
      <c r="G166" s="113" t="s">
        <v>18</v>
      </c>
      <c r="H166" s="113" t="s">
        <v>19</v>
      </c>
      <c r="I166" s="116">
        <v>50000</v>
      </c>
      <c r="J166" s="116">
        <v>20190612</v>
      </c>
      <c r="K166" s="116">
        <v>20200612</v>
      </c>
      <c r="L166" s="117">
        <v>549.79</v>
      </c>
      <c r="M166" s="151">
        <v>0</v>
      </c>
      <c r="N166" s="142">
        <f t="shared" si="5"/>
        <v>0</v>
      </c>
      <c r="O166" s="152"/>
      <c r="P166" s="117" t="s">
        <v>22</v>
      </c>
      <c r="Q166" s="186"/>
    </row>
    <row r="167" spans="1:17">
      <c r="A167" s="109" t="s">
        <v>15</v>
      </c>
      <c r="B167" s="107" t="s">
        <v>284</v>
      </c>
      <c r="C167" s="107" t="s">
        <v>285</v>
      </c>
      <c r="D167" s="107">
        <f t="shared" si="4"/>
        <v>1</v>
      </c>
      <c r="E167" s="110" t="s">
        <v>284</v>
      </c>
      <c r="F167" s="111" t="s">
        <v>285</v>
      </c>
      <c r="G167" s="107" t="s">
        <v>66</v>
      </c>
      <c r="H167" s="107" t="s">
        <v>19</v>
      </c>
      <c r="I167" s="110">
        <v>50000</v>
      </c>
      <c r="J167" s="110">
        <v>20200303</v>
      </c>
      <c r="K167" s="110">
        <v>20210303</v>
      </c>
      <c r="L167" s="111">
        <v>108.75</v>
      </c>
      <c r="M167" s="143">
        <v>1</v>
      </c>
      <c r="N167" s="142">
        <f t="shared" si="5"/>
        <v>108.75</v>
      </c>
      <c r="O167" s="145"/>
      <c r="P167" s="111" t="s">
        <v>22</v>
      </c>
      <c r="Q167" s="139"/>
    </row>
    <row r="168" spans="1:17">
      <c r="A168" s="135" t="s">
        <v>15</v>
      </c>
      <c r="B168" s="113" t="s">
        <v>286</v>
      </c>
      <c r="C168" s="113" t="s">
        <v>287</v>
      </c>
      <c r="D168" s="113">
        <f t="shared" si="4"/>
        <v>3</v>
      </c>
      <c r="E168" s="113" t="s">
        <v>286</v>
      </c>
      <c r="F168" s="113" t="s">
        <v>287</v>
      </c>
      <c r="G168" s="113" t="s">
        <v>18</v>
      </c>
      <c r="H168" s="113" t="s">
        <v>19</v>
      </c>
      <c r="I168" s="183">
        <v>50000</v>
      </c>
      <c r="J168" s="184" t="s">
        <v>274</v>
      </c>
      <c r="K168" s="184" t="s">
        <v>275</v>
      </c>
      <c r="L168" s="185">
        <v>549.791666666667</v>
      </c>
      <c r="M168" s="156">
        <v>0</v>
      </c>
      <c r="N168" s="142">
        <f t="shared" si="5"/>
        <v>0</v>
      </c>
      <c r="O168" s="113" t="s">
        <v>29</v>
      </c>
      <c r="P168" s="186" t="s">
        <v>30</v>
      </c>
      <c r="Q168" s="186"/>
    </row>
    <row r="169" spans="1:17">
      <c r="A169" s="115" t="s">
        <v>15</v>
      </c>
      <c r="B169" s="113" t="s">
        <v>286</v>
      </c>
      <c r="C169" s="113" t="s">
        <v>287</v>
      </c>
      <c r="D169" s="113">
        <f t="shared" si="4"/>
        <v>3</v>
      </c>
      <c r="E169" s="116" t="s">
        <v>286</v>
      </c>
      <c r="F169" s="117" t="s">
        <v>287</v>
      </c>
      <c r="G169" s="113" t="s">
        <v>18</v>
      </c>
      <c r="H169" s="113" t="s">
        <v>19</v>
      </c>
      <c r="I169" s="116">
        <v>50000</v>
      </c>
      <c r="J169" s="116">
        <v>20200224</v>
      </c>
      <c r="K169" s="116">
        <v>20210224</v>
      </c>
      <c r="L169" s="117">
        <v>157.08</v>
      </c>
      <c r="M169" s="151">
        <v>0</v>
      </c>
      <c r="N169" s="142">
        <f t="shared" si="5"/>
        <v>0</v>
      </c>
      <c r="O169" s="152"/>
      <c r="P169" s="117" t="s">
        <v>22</v>
      </c>
      <c r="Q169" s="186"/>
    </row>
    <row r="170" ht="14.25" spans="1:17">
      <c r="A170" s="130" t="s">
        <v>15</v>
      </c>
      <c r="B170" s="113" t="s">
        <v>286</v>
      </c>
      <c r="C170" s="113" t="s">
        <v>287</v>
      </c>
      <c r="D170" s="113">
        <f t="shared" si="4"/>
        <v>3</v>
      </c>
      <c r="E170" s="131" t="s">
        <v>286</v>
      </c>
      <c r="F170" s="131" t="s">
        <v>287</v>
      </c>
      <c r="G170" s="113" t="s">
        <v>18</v>
      </c>
      <c r="H170" s="113" t="s">
        <v>19</v>
      </c>
      <c r="I170" s="173">
        <v>40000</v>
      </c>
      <c r="J170" s="174">
        <v>43263</v>
      </c>
      <c r="K170" s="174">
        <v>43994</v>
      </c>
      <c r="L170" s="114">
        <v>473.7</v>
      </c>
      <c r="M170" s="149">
        <v>1</v>
      </c>
      <c r="N170" s="142">
        <f t="shared" si="5"/>
        <v>473.7</v>
      </c>
      <c r="O170" s="114" t="s">
        <v>60</v>
      </c>
      <c r="P170" s="150" t="s">
        <v>61</v>
      </c>
      <c r="Q170" s="186"/>
    </row>
    <row r="171" ht="14.25" spans="1:17">
      <c r="A171" s="108" t="s">
        <v>15</v>
      </c>
      <c r="B171" s="107" t="s">
        <v>288</v>
      </c>
      <c r="C171" s="107" t="s">
        <v>289</v>
      </c>
      <c r="D171" s="107">
        <f t="shared" si="4"/>
        <v>2</v>
      </c>
      <c r="E171" s="68" t="s">
        <v>288</v>
      </c>
      <c r="F171" s="68" t="s">
        <v>289</v>
      </c>
      <c r="G171" s="107" t="s">
        <v>18</v>
      </c>
      <c r="H171" s="107" t="s">
        <v>19</v>
      </c>
      <c r="I171" s="140">
        <v>50000</v>
      </c>
      <c r="J171" s="141">
        <v>43496</v>
      </c>
      <c r="K171" s="141">
        <v>43860</v>
      </c>
      <c r="L171" s="142">
        <v>199.38</v>
      </c>
      <c r="M171" s="143">
        <v>1</v>
      </c>
      <c r="N171" s="142">
        <f t="shared" si="5"/>
        <v>199.38</v>
      </c>
      <c r="O171" s="68" t="s">
        <v>20</v>
      </c>
      <c r="P171" s="144" t="s">
        <v>21</v>
      </c>
      <c r="Q171" s="144"/>
    </row>
    <row r="172" spans="1:17">
      <c r="A172" s="109" t="s">
        <v>15</v>
      </c>
      <c r="B172" s="107" t="s">
        <v>288</v>
      </c>
      <c r="C172" s="107" t="s">
        <v>289</v>
      </c>
      <c r="D172" s="107">
        <f t="shared" si="4"/>
        <v>2</v>
      </c>
      <c r="E172" s="110" t="s">
        <v>288</v>
      </c>
      <c r="F172" s="111" t="s">
        <v>289</v>
      </c>
      <c r="G172" s="107" t="s">
        <v>18</v>
      </c>
      <c r="H172" s="107" t="s">
        <v>19</v>
      </c>
      <c r="I172" s="110">
        <v>50000</v>
      </c>
      <c r="J172" s="110">
        <v>20191128</v>
      </c>
      <c r="K172" s="110">
        <v>20201128</v>
      </c>
      <c r="L172" s="111">
        <v>549.79</v>
      </c>
      <c r="M172" s="143">
        <v>1</v>
      </c>
      <c r="N172" s="142">
        <f t="shared" si="5"/>
        <v>549.79</v>
      </c>
      <c r="O172" s="145"/>
      <c r="P172" s="111" t="s">
        <v>22</v>
      </c>
      <c r="Q172" s="139"/>
    </row>
    <row r="173" spans="1:17">
      <c r="A173" s="126" t="s">
        <v>15</v>
      </c>
      <c r="B173" s="107" t="s">
        <v>290</v>
      </c>
      <c r="C173" s="107" t="s">
        <v>291</v>
      </c>
      <c r="D173" s="107">
        <f t="shared" si="4"/>
        <v>2</v>
      </c>
      <c r="E173" s="107" t="s">
        <v>290</v>
      </c>
      <c r="F173" s="107" t="s">
        <v>291</v>
      </c>
      <c r="G173" s="107" t="s">
        <v>18</v>
      </c>
      <c r="H173" s="107" t="s">
        <v>19</v>
      </c>
      <c r="I173" s="136">
        <v>50000</v>
      </c>
      <c r="J173" s="137" t="s">
        <v>114</v>
      </c>
      <c r="K173" s="137" t="s">
        <v>115</v>
      </c>
      <c r="L173" s="165">
        <v>549.791666666667</v>
      </c>
      <c r="M173" s="156">
        <v>0</v>
      </c>
      <c r="N173" s="142">
        <f t="shared" si="5"/>
        <v>0</v>
      </c>
      <c r="O173" s="107" t="s">
        <v>29</v>
      </c>
      <c r="P173" s="139" t="s">
        <v>30</v>
      </c>
      <c r="Q173" s="139"/>
    </row>
    <row r="174" spans="1:17">
      <c r="A174" s="109" t="s">
        <v>15</v>
      </c>
      <c r="B174" s="107" t="s">
        <v>290</v>
      </c>
      <c r="C174" s="107" t="s">
        <v>291</v>
      </c>
      <c r="D174" s="107">
        <f t="shared" si="4"/>
        <v>2</v>
      </c>
      <c r="E174" s="110" t="s">
        <v>290</v>
      </c>
      <c r="F174" s="111" t="s">
        <v>291</v>
      </c>
      <c r="G174" s="107" t="s">
        <v>18</v>
      </c>
      <c r="H174" s="107" t="s">
        <v>19</v>
      </c>
      <c r="I174" s="110">
        <v>40000</v>
      </c>
      <c r="J174" s="110">
        <v>20190611</v>
      </c>
      <c r="K174" s="110">
        <v>20200611</v>
      </c>
      <c r="L174" s="111">
        <v>439.83</v>
      </c>
      <c r="M174" s="143">
        <v>1</v>
      </c>
      <c r="N174" s="142">
        <f t="shared" si="5"/>
        <v>439.83</v>
      </c>
      <c r="O174" s="145"/>
      <c r="P174" s="111" t="s">
        <v>22</v>
      </c>
      <c r="Q174" s="139"/>
    </row>
    <row r="175" ht="14.25" spans="1:17">
      <c r="A175" s="108" t="s">
        <v>15</v>
      </c>
      <c r="B175" s="107" t="s">
        <v>292</v>
      </c>
      <c r="C175" s="107" t="s">
        <v>293</v>
      </c>
      <c r="D175" s="107">
        <f t="shared" si="4"/>
        <v>2</v>
      </c>
      <c r="E175" s="68" t="s">
        <v>292</v>
      </c>
      <c r="F175" s="68" t="s">
        <v>293</v>
      </c>
      <c r="G175" s="107" t="s">
        <v>18</v>
      </c>
      <c r="H175" s="107" t="s">
        <v>19</v>
      </c>
      <c r="I175" s="140">
        <v>50000</v>
      </c>
      <c r="J175" s="141">
        <v>43752</v>
      </c>
      <c r="K175" s="141">
        <v>44096</v>
      </c>
      <c r="L175" s="142">
        <v>549.79</v>
      </c>
      <c r="M175" s="143">
        <v>1</v>
      </c>
      <c r="N175" s="142">
        <f t="shared" si="5"/>
        <v>549.79</v>
      </c>
      <c r="O175" s="68" t="s">
        <v>20</v>
      </c>
      <c r="P175" s="144" t="s">
        <v>21</v>
      </c>
      <c r="Q175" s="144"/>
    </row>
    <row r="176" spans="1:17">
      <c r="A176" s="109" t="s">
        <v>15</v>
      </c>
      <c r="B176" s="107" t="s">
        <v>292</v>
      </c>
      <c r="C176" s="107" t="s">
        <v>293</v>
      </c>
      <c r="D176" s="107">
        <f t="shared" si="4"/>
        <v>2</v>
      </c>
      <c r="E176" s="110" t="s">
        <v>292</v>
      </c>
      <c r="F176" s="111" t="s">
        <v>293</v>
      </c>
      <c r="G176" s="107" t="s">
        <v>18</v>
      </c>
      <c r="H176" s="107" t="s">
        <v>19</v>
      </c>
      <c r="I176" s="110">
        <v>30000</v>
      </c>
      <c r="J176" s="110">
        <v>20191203</v>
      </c>
      <c r="K176" s="110">
        <v>20201203</v>
      </c>
      <c r="L176" s="111">
        <v>329.88</v>
      </c>
      <c r="M176" s="143">
        <v>1</v>
      </c>
      <c r="N176" s="142">
        <f t="shared" si="5"/>
        <v>329.88</v>
      </c>
      <c r="O176" s="145"/>
      <c r="P176" s="111" t="s">
        <v>22</v>
      </c>
      <c r="Q176" s="139"/>
    </row>
    <row r="177" ht="14.25" spans="1:17">
      <c r="A177" s="108" t="s">
        <v>15</v>
      </c>
      <c r="B177" s="107" t="s">
        <v>253</v>
      </c>
      <c r="C177" s="107" t="s">
        <v>294</v>
      </c>
      <c r="D177" s="107">
        <f t="shared" si="4"/>
        <v>2</v>
      </c>
      <c r="E177" s="68" t="s">
        <v>253</v>
      </c>
      <c r="F177" s="68" t="s">
        <v>294</v>
      </c>
      <c r="G177" s="107" t="s">
        <v>18</v>
      </c>
      <c r="H177" s="107" t="s">
        <v>19</v>
      </c>
      <c r="I177" s="140">
        <v>50000</v>
      </c>
      <c r="J177" s="141">
        <v>43677</v>
      </c>
      <c r="K177" s="141">
        <v>44042</v>
      </c>
      <c r="L177" s="142">
        <v>549.79</v>
      </c>
      <c r="M177" s="143">
        <v>1</v>
      </c>
      <c r="N177" s="142">
        <f t="shared" si="5"/>
        <v>549.79</v>
      </c>
      <c r="O177" s="68" t="s">
        <v>20</v>
      </c>
      <c r="P177" s="144" t="s">
        <v>21</v>
      </c>
      <c r="Q177" s="144"/>
    </row>
    <row r="178" spans="1:17">
      <c r="A178" s="109" t="s">
        <v>15</v>
      </c>
      <c r="B178" s="107" t="s">
        <v>253</v>
      </c>
      <c r="C178" s="107" t="s">
        <v>294</v>
      </c>
      <c r="D178" s="107">
        <f t="shared" si="4"/>
        <v>2</v>
      </c>
      <c r="E178" s="110" t="s">
        <v>253</v>
      </c>
      <c r="F178" s="111" t="s">
        <v>294</v>
      </c>
      <c r="G178" s="107" t="s">
        <v>18</v>
      </c>
      <c r="H178" s="107" t="s">
        <v>19</v>
      </c>
      <c r="I178" s="110">
        <v>50000</v>
      </c>
      <c r="J178" s="110">
        <v>20190620</v>
      </c>
      <c r="K178" s="110">
        <v>20200620</v>
      </c>
      <c r="L178" s="111">
        <v>549.79</v>
      </c>
      <c r="M178" s="143">
        <v>1</v>
      </c>
      <c r="N178" s="142">
        <f t="shared" si="5"/>
        <v>549.79</v>
      </c>
      <c r="O178" s="145"/>
      <c r="P178" s="111" t="s">
        <v>22</v>
      </c>
      <c r="Q178" s="139"/>
    </row>
    <row r="179" spans="1:17">
      <c r="A179" s="109" t="s">
        <v>15</v>
      </c>
      <c r="B179" s="107" t="s">
        <v>295</v>
      </c>
      <c r="C179" s="107" t="s">
        <v>296</v>
      </c>
      <c r="D179" s="107">
        <f t="shared" si="4"/>
        <v>1</v>
      </c>
      <c r="E179" s="110" t="s">
        <v>297</v>
      </c>
      <c r="F179" s="111" t="s">
        <v>298</v>
      </c>
      <c r="G179" s="107" t="s">
        <v>18</v>
      </c>
      <c r="H179" s="107" t="s">
        <v>19</v>
      </c>
      <c r="I179" s="110">
        <v>40000</v>
      </c>
      <c r="J179" s="110">
        <v>20191120</v>
      </c>
      <c r="K179" s="110">
        <v>20201119</v>
      </c>
      <c r="L179" s="111">
        <v>439.83</v>
      </c>
      <c r="M179" s="143">
        <v>1</v>
      </c>
      <c r="N179" s="142">
        <f t="shared" si="5"/>
        <v>439.83</v>
      </c>
      <c r="O179" s="145"/>
      <c r="P179" s="111" t="s">
        <v>22</v>
      </c>
      <c r="Q179" s="139"/>
    </row>
    <row r="180" ht="14.25" spans="1:17">
      <c r="A180" s="108" t="s">
        <v>15</v>
      </c>
      <c r="B180" s="107" t="s">
        <v>299</v>
      </c>
      <c r="C180" s="107" t="s">
        <v>300</v>
      </c>
      <c r="D180" s="107">
        <f t="shared" si="4"/>
        <v>2</v>
      </c>
      <c r="E180" s="68" t="s">
        <v>299</v>
      </c>
      <c r="F180" s="68" t="s">
        <v>300</v>
      </c>
      <c r="G180" s="107" t="s">
        <v>18</v>
      </c>
      <c r="H180" s="107" t="s">
        <v>19</v>
      </c>
      <c r="I180" s="140">
        <v>50000</v>
      </c>
      <c r="J180" s="141">
        <v>43536</v>
      </c>
      <c r="K180" s="141">
        <v>43895</v>
      </c>
      <c r="L180" s="142">
        <v>453.13</v>
      </c>
      <c r="M180" s="143">
        <v>1</v>
      </c>
      <c r="N180" s="142">
        <f t="shared" si="5"/>
        <v>453.13</v>
      </c>
      <c r="O180" s="68" t="s">
        <v>20</v>
      </c>
      <c r="P180" s="144" t="s">
        <v>21</v>
      </c>
      <c r="Q180" s="144"/>
    </row>
    <row r="181" ht="14.25" spans="1:17">
      <c r="A181" s="108" t="s">
        <v>15</v>
      </c>
      <c r="B181" s="107" t="s">
        <v>299</v>
      </c>
      <c r="C181" s="107" t="s">
        <v>300</v>
      </c>
      <c r="D181" s="107">
        <f t="shared" si="4"/>
        <v>2</v>
      </c>
      <c r="E181" s="68" t="s">
        <v>299</v>
      </c>
      <c r="F181" s="68" t="s">
        <v>300</v>
      </c>
      <c r="G181" s="107" t="s">
        <v>18</v>
      </c>
      <c r="H181" s="107" t="s">
        <v>19</v>
      </c>
      <c r="I181" s="140">
        <v>50000</v>
      </c>
      <c r="J181" s="141">
        <v>43899</v>
      </c>
      <c r="K181" s="141">
        <v>44263</v>
      </c>
      <c r="L181" s="142">
        <v>72.5</v>
      </c>
      <c r="M181" s="143">
        <v>1</v>
      </c>
      <c r="N181" s="142">
        <f t="shared" si="5"/>
        <v>72.5</v>
      </c>
      <c r="O181" s="68" t="s">
        <v>20</v>
      </c>
      <c r="P181" s="144" t="s">
        <v>21</v>
      </c>
      <c r="Q181" s="144"/>
    </row>
    <row r="182" spans="1:17">
      <c r="A182" s="109" t="s">
        <v>15</v>
      </c>
      <c r="B182" s="107" t="s">
        <v>301</v>
      </c>
      <c r="C182" s="107" t="s">
        <v>302</v>
      </c>
      <c r="D182" s="107">
        <f t="shared" si="4"/>
        <v>2</v>
      </c>
      <c r="E182" s="110" t="s">
        <v>301</v>
      </c>
      <c r="F182" s="111" t="s">
        <v>302</v>
      </c>
      <c r="G182" s="107" t="s">
        <v>18</v>
      </c>
      <c r="H182" s="107" t="s">
        <v>19</v>
      </c>
      <c r="I182" s="110">
        <v>44000</v>
      </c>
      <c r="J182" s="110">
        <v>20191119</v>
      </c>
      <c r="K182" s="110">
        <v>20201119</v>
      </c>
      <c r="L182" s="111">
        <v>483.82</v>
      </c>
      <c r="M182" s="143">
        <v>1</v>
      </c>
      <c r="N182" s="142">
        <f t="shared" si="5"/>
        <v>483.82</v>
      </c>
      <c r="O182" s="145"/>
      <c r="P182" s="111" t="s">
        <v>22</v>
      </c>
      <c r="Q182" s="139"/>
    </row>
    <row r="183" ht="14.25" spans="1:17">
      <c r="A183" s="132" t="s">
        <v>15</v>
      </c>
      <c r="B183" s="107" t="s">
        <v>301</v>
      </c>
      <c r="C183" s="107" t="s">
        <v>302</v>
      </c>
      <c r="D183" s="107">
        <f t="shared" si="4"/>
        <v>2</v>
      </c>
      <c r="E183" s="134" t="s">
        <v>301</v>
      </c>
      <c r="F183" s="134" t="s">
        <v>302</v>
      </c>
      <c r="G183" s="107" t="s">
        <v>18</v>
      </c>
      <c r="H183" s="107" t="s">
        <v>19</v>
      </c>
      <c r="I183" s="181">
        <v>30000</v>
      </c>
      <c r="J183" s="182">
        <v>43272</v>
      </c>
      <c r="K183" s="182">
        <v>44003</v>
      </c>
      <c r="L183" s="68">
        <v>355.27</v>
      </c>
      <c r="M183" s="143">
        <v>1</v>
      </c>
      <c r="N183" s="142">
        <f t="shared" si="5"/>
        <v>355.27</v>
      </c>
      <c r="O183" s="68" t="s">
        <v>60</v>
      </c>
      <c r="P183" s="144" t="s">
        <v>61</v>
      </c>
      <c r="Q183" s="139"/>
    </row>
    <row r="184" spans="1:17">
      <c r="A184" s="109" t="s">
        <v>15</v>
      </c>
      <c r="B184" s="107" t="s">
        <v>303</v>
      </c>
      <c r="C184" s="107" t="s">
        <v>304</v>
      </c>
      <c r="D184" s="107">
        <f t="shared" si="4"/>
        <v>2</v>
      </c>
      <c r="E184" s="110" t="s">
        <v>303</v>
      </c>
      <c r="F184" s="111" t="s">
        <v>304</v>
      </c>
      <c r="G184" s="107" t="s">
        <v>18</v>
      </c>
      <c r="H184" s="107" t="s">
        <v>19</v>
      </c>
      <c r="I184" s="110">
        <v>40000</v>
      </c>
      <c r="J184" s="110">
        <v>20190725</v>
      </c>
      <c r="K184" s="110">
        <v>20200612</v>
      </c>
      <c r="L184" s="111">
        <v>439.83</v>
      </c>
      <c r="M184" s="143">
        <v>1</v>
      </c>
      <c r="N184" s="142">
        <f t="shared" si="5"/>
        <v>439.83</v>
      </c>
      <c r="O184" s="145"/>
      <c r="P184" s="111" t="s">
        <v>22</v>
      </c>
      <c r="Q184" s="139"/>
    </row>
    <row r="185" ht="14.25" spans="1:17">
      <c r="A185" s="132" t="s">
        <v>15</v>
      </c>
      <c r="B185" s="107" t="s">
        <v>303</v>
      </c>
      <c r="C185" s="107" t="s">
        <v>304</v>
      </c>
      <c r="D185" s="107">
        <f t="shared" si="4"/>
        <v>2</v>
      </c>
      <c r="E185" s="134" t="s">
        <v>303</v>
      </c>
      <c r="F185" s="134" t="s">
        <v>304</v>
      </c>
      <c r="G185" s="107" t="s">
        <v>18</v>
      </c>
      <c r="H185" s="107" t="s">
        <v>19</v>
      </c>
      <c r="I185" s="181">
        <v>40000</v>
      </c>
      <c r="J185" s="182">
        <v>43272</v>
      </c>
      <c r="K185" s="182">
        <v>44003</v>
      </c>
      <c r="L185" s="68">
        <v>473.7</v>
      </c>
      <c r="M185" s="143">
        <v>1</v>
      </c>
      <c r="N185" s="142">
        <f t="shared" si="5"/>
        <v>473.7</v>
      </c>
      <c r="O185" s="68" t="s">
        <v>60</v>
      </c>
      <c r="P185" s="144" t="s">
        <v>61</v>
      </c>
      <c r="Q185" s="139"/>
    </row>
    <row r="186" ht="14.25" spans="1:17">
      <c r="A186" s="112" t="s">
        <v>15</v>
      </c>
      <c r="B186" s="113" t="s">
        <v>305</v>
      </c>
      <c r="C186" s="113" t="s">
        <v>306</v>
      </c>
      <c r="D186" s="113">
        <f t="shared" si="4"/>
        <v>4</v>
      </c>
      <c r="E186" s="114" t="s">
        <v>305</v>
      </c>
      <c r="F186" s="114" t="s">
        <v>306</v>
      </c>
      <c r="G186" s="113" t="s">
        <v>18</v>
      </c>
      <c r="H186" s="113" t="s">
        <v>19</v>
      </c>
      <c r="I186" s="146">
        <v>50000</v>
      </c>
      <c r="J186" s="147">
        <v>43508</v>
      </c>
      <c r="K186" s="147">
        <v>43872</v>
      </c>
      <c r="L186" s="148">
        <v>271.88</v>
      </c>
      <c r="M186" s="149">
        <v>1</v>
      </c>
      <c r="N186" s="142">
        <f t="shared" si="5"/>
        <v>271.88</v>
      </c>
      <c r="O186" s="114" t="s">
        <v>20</v>
      </c>
      <c r="P186" s="150" t="s">
        <v>21</v>
      </c>
      <c r="Q186" s="150"/>
    </row>
    <row r="187" ht="14.25" spans="1:17">
      <c r="A187" s="112" t="s">
        <v>15</v>
      </c>
      <c r="B187" s="113" t="s">
        <v>305</v>
      </c>
      <c r="C187" s="113" t="s">
        <v>306</v>
      </c>
      <c r="D187" s="113">
        <f t="shared" si="4"/>
        <v>4</v>
      </c>
      <c r="E187" s="114" t="s">
        <v>305</v>
      </c>
      <c r="F187" s="114" t="s">
        <v>306</v>
      </c>
      <c r="G187" s="113" t="s">
        <v>18</v>
      </c>
      <c r="H187" s="113" t="s">
        <v>19</v>
      </c>
      <c r="I187" s="146">
        <v>50000</v>
      </c>
      <c r="J187" s="147">
        <v>43873</v>
      </c>
      <c r="K187" s="147">
        <v>44238</v>
      </c>
      <c r="L187" s="148">
        <v>229.58</v>
      </c>
      <c r="M187" s="149">
        <v>1</v>
      </c>
      <c r="N187" s="142">
        <f t="shared" si="5"/>
        <v>229.58</v>
      </c>
      <c r="O187" s="114" t="s">
        <v>20</v>
      </c>
      <c r="P187" s="150" t="s">
        <v>21</v>
      </c>
      <c r="Q187" s="150"/>
    </row>
    <row r="188" spans="1:17">
      <c r="A188" s="115" t="s">
        <v>15</v>
      </c>
      <c r="B188" s="113" t="s">
        <v>305</v>
      </c>
      <c r="C188" s="113" t="s">
        <v>306</v>
      </c>
      <c r="D188" s="113">
        <f t="shared" si="4"/>
        <v>4</v>
      </c>
      <c r="E188" s="116" t="s">
        <v>305</v>
      </c>
      <c r="F188" s="117" t="s">
        <v>306</v>
      </c>
      <c r="G188" s="113" t="s">
        <v>18</v>
      </c>
      <c r="H188" s="113" t="s">
        <v>19</v>
      </c>
      <c r="I188" s="116">
        <v>40000</v>
      </c>
      <c r="J188" s="116">
        <v>20190313</v>
      </c>
      <c r="K188" s="116">
        <v>20200313</v>
      </c>
      <c r="L188" s="117">
        <v>348</v>
      </c>
      <c r="M188" s="151">
        <v>1</v>
      </c>
      <c r="N188" s="142">
        <f t="shared" si="5"/>
        <v>348</v>
      </c>
      <c r="O188" s="152"/>
      <c r="P188" s="117" t="s">
        <v>22</v>
      </c>
      <c r="Q188" s="186"/>
    </row>
    <row r="189" spans="1:17">
      <c r="A189" s="115" t="s">
        <v>15</v>
      </c>
      <c r="B189" s="113" t="s">
        <v>305</v>
      </c>
      <c r="C189" s="113" t="s">
        <v>306</v>
      </c>
      <c r="D189" s="113">
        <f t="shared" si="4"/>
        <v>4</v>
      </c>
      <c r="E189" s="116" t="s">
        <v>305</v>
      </c>
      <c r="F189" s="117" t="s">
        <v>306</v>
      </c>
      <c r="G189" s="113" t="s">
        <v>18</v>
      </c>
      <c r="H189" s="113" t="s">
        <v>19</v>
      </c>
      <c r="I189" s="116">
        <v>50000</v>
      </c>
      <c r="J189" s="116">
        <v>20200303</v>
      </c>
      <c r="K189" s="116">
        <v>20210303</v>
      </c>
      <c r="L189" s="117">
        <v>108.75</v>
      </c>
      <c r="M189" s="151">
        <v>0</v>
      </c>
      <c r="N189" s="142">
        <f t="shared" si="5"/>
        <v>0</v>
      </c>
      <c r="O189" s="152"/>
      <c r="P189" s="117" t="s">
        <v>22</v>
      </c>
      <c r="Q189" s="186"/>
    </row>
    <row r="190" s="100" customFormat="1" spans="1:17">
      <c r="A190" s="118" t="s">
        <v>15</v>
      </c>
      <c r="B190" s="119" t="s">
        <v>307</v>
      </c>
      <c r="C190" s="119" t="s">
        <v>308</v>
      </c>
      <c r="D190" s="119">
        <f t="shared" si="4"/>
        <v>5</v>
      </c>
      <c r="E190" s="119" t="s">
        <v>307</v>
      </c>
      <c r="F190" s="119" t="s">
        <v>308</v>
      </c>
      <c r="G190" s="119" t="s">
        <v>18</v>
      </c>
      <c r="H190" s="119" t="s">
        <v>19</v>
      </c>
      <c r="I190" s="153">
        <v>50000</v>
      </c>
      <c r="J190" s="154" t="s">
        <v>274</v>
      </c>
      <c r="K190" s="154" t="s">
        <v>275</v>
      </c>
      <c r="L190" s="155">
        <v>549.791666666667</v>
      </c>
      <c r="M190" s="156">
        <v>0</v>
      </c>
      <c r="N190" s="142">
        <f t="shared" si="5"/>
        <v>0</v>
      </c>
      <c r="O190" s="119" t="s">
        <v>29</v>
      </c>
      <c r="P190" s="157" t="s">
        <v>30</v>
      </c>
      <c r="Q190" s="157"/>
    </row>
    <row r="191" s="100" customFormat="1" ht="14.25" spans="1:17">
      <c r="A191" s="120" t="s">
        <v>15</v>
      </c>
      <c r="B191" s="119" t="s">
        <v>307</v>
      </c>
      <c r="C191" s="119" t="s">
        <v>308</v>
      </c>
      <c r="D191" s="119">
        <f t="shared" si="4"/>
        <v>5</v>
      </c>
      <c r="E191" s="121" t="s">
        <v>307</v>
      </c>
      <c r="F191" s="121" t="s">
        <v>308</v>
      </c>
      <c r="G191" s="119" t="s">
        <v>18</v>
      </c>
      <c r="H191" s="119" t="s">
        <v>19</v>
      </c>
      <c r="I191" s="158">
        <v>50000</v>
      </c>
      <c r="J191" s="159">
        <v>43781</v>
      </c>
      <c r="K191" s="159">
        <v>44146</v>
      </c>
      <c r="L191" s="160">
        <v>549.79</v>
      </c>
      <c r="M191" s="161">
        <v>1</v>
      </c>
      <c r="N191" s="142">
        <f t="shared" si="5"/>
        <v>549.79</v>
      </c>
      <c r="O191" s="121" t="s">
        <v>20</v>
      </c>
      <c r="P191" s="162" t="s">
        <v>21</v>
      </c>
      <c r="Q191" s="162"/>
    </row>
    <row r="192" s="100" customFormat="1" spans="1:17">
      <c r="A192" s="122" t="s">
        <v>15</v>
      </c>
      <c r="B192" s="119" t="s">
        <v>307</v>
      </c>
      <c r="C192" s="119" t="s">
        <v>308</v>
      </c>
      <c r="D192" s="119">
        <f t="shared" si="4"/>
        <v>5</v>
      </c>
      <c r="E192" s="123" t="s">
        <v>307</v>
      </c>
      <c r="F192" s="124" t="s">
        <v>308</v>
      </c>
      <c r="G192" s="119" t="s">
        <v>18</v>
      </c>
      <c r="H192" s="119" t="s">
        <v>19</v>
      </c>
      <c r="I192" s="123">
        <v>50000</v>
      </c>
      <c r="J192" s="123">
        <v>20191022</v>
      </c>
      <c r="K192" s="123">
        <v>20201022</v>
      </c>
      <c r="L192" s="124">
        <v>549.79</v>
      </c>
      <c r="M192" s="163">
        <v>0</v>
      </c>
      <c r="N192" s="142">
        <f t="shared" si="5"/>
        <v>0</v>
      </c>
      <c r="O192" s="164"/>
      <c r="P192" s="124" t="s">
        <v>22</v>
      </c>
      <c r="Q192" s="157"/>
    </row>
    <row r="193" s="100" customFormat="1" spans="1:17">
      <c r="A193" s="122" t="s">
        <v>15</v>
      </c>
      <c r="B193" s="119" t="s">
        <v>307</v>
      </c>
      <c r="C193" s="119" t="s">
        <v>308</v>
      </c>
      <c r="D193" s="119">
        <f t="shared" si="4"/>
        <v>5</v>
      </c>
      <c r="E193" s="123" t="s">
        <v>309</v>
      </c>
      <c r="F193" s="124" t="s">
        <v>310</v>
      </c>
      <c r="G193" s="119" t="s">
        <v>18</v>
      </c>
      <c r="H193" s="119" t="s">
        <v>19</v>
      </c>
      <c r="I193" s="123">
        <v>50000</v>
      </c>
      <c r="J193" s="123">
        <v>20200110</v>
      </c>
      <c r="K193" s="123">
        <v>20201210</v>
      </c>
      <c r="L193" s="124">
        <v>429.01</v>
      </c>
      <c r="M193" s="163">
        <v>0</v>
      </c>
      <c r="N193" s="142">
        <f t="shared" si="5"/>
        <v>0</v>
      </c>
      <c r="O193" s="164"/>
      <c r="P193" s="124" t="s">
        <v>22</v>
      </c>
      <c r="Q193" s="157"/>
    </row>
    <row r="194" s="100" customFormat="1" spans="1:17">
      <c r="A194" s="122" t="s">
        <v>15</v>
      </c>
      <c r="B194" s="119" t="s">
        <v>307</v>
      </c>
      <c r="C194" s="119" t="s">
        <v>308</v>
      </c>
      <c r="D194" s="119">
        <f t="shared" si="4"/>
        <v>5</v>
      </c>
      <c r="E194" s="123" t="s">
        <v>309</v>
      </c>
      <c r="F194" s="124" t="s">
        <v>310</v>
      </c>
      <c r="G194" s="119" t="s">
        <v>18</v>
      </c>
      <c r="H194" s="119" t="s">
        <v>19</v>
      </c>
      <c r="I194" s="123">
        <v>40000</v>
      </c>
      <c r="J194" s="123">
        <v>20190110</v>
      </c>
      <c r="K194" s="123">
        <v>20200110</v>
      </c>
      <c r="L194" s="124">
        <v>96.67</v>
      </c>
      <c r="M194" s="163">
        <v>0</v>
      </c>
      <c r="N194" s="142">
        <f t="shared" si="5"/>
        <v>0</v>
      </c>
      <c r="O194" s="164"/>
      <c r="P194" s="124" t="s">
        <v>22</v>
      </c>
      <c r="Q194" s="157"/>
    </row>
    <row r="195" ht="14.25" spans="1:17">
      <c r="A195" s="108" t="s">
        <v>15</v>
      </c>
      <c r="B195" s="107" t="s">
        <v>311</v>
      </c>
      <c r="C195" s="107" t="s">
        <v>312</v>
      </c>
      <c r="D195" s="107">
        <f t="shared" ref="D195:D258" si="6">COUNTIF($C$2:$C$770,C195)</f>
        <v>1</v>
      </c>
      <c r="E195" s="68" t="s">
        <v>311</v>
      </c>
      <c r="F195" s="68" t="s">
        <v>312</v>
      </c>
      <c r="G195" s="107" t="s">
        <v>18</v>
      </c>
      <c r="H195" s="107" t="s">
        <v>19</v>
      </c>
      <c r="I195" s="140">
        <v>50000</v>
      </c>
      <c r="J195" s="141">
        <v>43627</v>
      </c>
      <c r="K195" s="141">
        <v>43832</v>
      </c>
      <c r="L195" s="142">
        <v>72.5</v>
      </c>
      <c r="M195" s="143">
        <v>1</v>
      </c>
      <c r="N195" s="142">
        <f t="shared" ref="N195:N258" si="7">L195*M195</f>
        <v>72.5</v>
      </c>
      <c r="O195" s="68" t="s">
        <v>20</v>
      </c>
      <c r="P195" s="144" t="s">
        <v>21</v>
      </c>
      <c r="Q195" s="144"/>
    </row>
    <row r="196" spans="1:17">
      <c r="A196" s="109" t="s">
        <v>15</v>
      </c>
      <c r="B196" s="107" t="s">
        <v>313</v>
      </c>
      <c r="C196" s="107" t="s">
        <v>314</v>
      </c>
      <c r="D196" s="107">
        <f t="shared" si="6"/>
        <v>1</v>
      </c>
      <c r="E196" s="110" t="s">
        <v>313</v>
      </c>
      <c r="F196" s="111" t="s">
        <v>314</v>
      </c>
      <c r="G196" s="107" t="s">
        <v>37</v>
      </c>
      <c r="H196" s="107" t="s">
        <v>19</v>
      </c>
      <c r="I196" s="110">
        <v>30000</v>
      </c>
      <c r="J196" s="110">
        <v>20190805</v>
      </c>
      <c r="K196" s="110">
        <v>20200805</v>
      </c>
      <c r="L196" s="111">
        <v>329.88</v>
      </c>
      <c r="M196" s="143">
        <v>1</v>
      </c>
      <c r="N196" s="142">
        <f t="shared" si="7"/>
        <v>329.88</v>
      </c>
      <c r="O196" s="166"/>
      <c r="P196" s="111" t="s">
        <v>22</v>
      </c>
      <c r="Q196" s="166"/>
    </row>
    <row r="197" spans="1:17">
      <c r="A197" s="209" t="s">
        <v>15</v>
      </c>
      <c r="B197" s="113" t="s">
        <v>315</v>
      </c>
      <c r="C197" s="113" t="s">
        <v>316</v>
      </c>
      <c r="D197" s="113">
        <f t="shared" si="6"/>
        <v>4</v>
      </c>
      <c r="E197" s="113" t="s">
        <v>315</v>
      </c>
      <c r="F197" s="113" t="s">
        <v>316</v>
      </c>
      <c r="G197" s="113" t="s">
        <v>37</v>
      </c>
      <c r="H197" s="113" t="s">
        <v>19</v>
      </c>
      <c r="I197" s="183">
        <v>50000</v>
      </c>
      <c r="J197" s="113" t="s">
        <v>274</v>
      </c>
      <c r="K197" s="113" t="s">
        <v>43</v>
      </c>
      <c r="L197" s="185">
        <v>549.791666666667</v>
      </c>
      <c r="M197" s="156">
        <v>0</v>
      </c>
      <c r="N197" s="142">
        <f t="shared" si="7"/>
        <v>0</v>
      </c>
      <c r="O197" s="113" t="s">
        <v>29</v>
      </c>
      <c r="P197" s="186" t="s">
        <v>30</v>
      </c>
      <c r="Q197" s="186"/>
    </row>
    <row r="198" ht="14.25" spans="1:17">
      <c r="A198" s="112" t="s">
        <v>15</v>
      </c>
      <c r="B198" s="113" t="s">
        <v>315</v>
      </c>
      <c r="C198" s="113" t="s">
        <v>316</v>
      </c>
      <c r="D198" s="113">
        <f t="shared" si="6"/>
        <v>4</v>
      </c>
      <c r="E198" s="114" t="s">
        <v>315</v>
      </c>
      <c r="F198" s="114" t="s">
        <v>316</v>
      </c>
      <c r="G198" s="113" t="s">
        <v>37</v>
      </c>
      <c r="H198" s="113" t="s">
        <v>19</v>
      </c>
      <c r="I198" s="146">
        <v>40000</v>
      </c>
      <c r="J198" s="147">
        <v>43732</v>
      </c>
      <c r="K198" s="147">
        <v>44097</v>
      </c>
      <c r="L198" s="148">
        <v>439.83</v>
      </c>
      <c r="M198" s="149">
        <v>1</v>
      </c>
      <c r="N198" s="142">
        <f t="shared" si="7"/>
        <v>439.83</v>
      </c>
      <c r="O198" s="114" t="s">
        <v>20</v>
      </c>
      <c r="P198" s="150" t="s">
        <v>21</v>
      </c>
      <c r="Q198" s="186"/>
    </row>
    <row r="199" spans="1:17">
      <c r="A199" s="115" t="s">
        <v>15</v>
      </c>
      <c r="B199" s="113" t="s">
        <v>315</v>
      </c>
      <c r="C199" s="113" t="s">
        <v>316</v>
      </c>
      <c r="D199" s="113">
        <f t="shared" si="6"/>
        <v>4</v>
      </c>
      <c r="E199" s="116" t="s">
        <v>315</v>
      </c>
      <c r="F199" s="117" t="s">
        <v>316</v>
      </c>
      <c r="G199" s="113" t="s">
        <v>37</v>
      </c>
      <c r="H199" s="113" t="s">
        <v>19</v>
      </c>
      <c r="I199" s="116">
        <v>40000</v>
      </c>
      <c r="J199" s="116">
        <v>20190612</v>
      </c>
      <c r="K199" s="116">
        <v>20200612</v>
      </c>
      <c r="L199" s="117">
        <v>439.83</v>
      </c>
      <c r="M199" s="151">
        <v>0</v>
      </c>
      <c r="N199" s="142">
        <f t="shared" si="7"/>
        <v>0</v>
      </c>
      <c r="O199" s="172"/>
      <c r="P199" s="117" t="s">
        <v>22</v>
      </c>
      <c r="Q199" s="172"/>
    </row>
    <row r="200" ht="14.25" spans="1:17">
      <c r="A200" s="130" t="s">
        <v>15</v>
      </c>
      <c r="B200" s="113" t="s">
        <v>315</v>
      </c>
      <c r="C200" s="113" t="s">
        <v>316</v>
      </c>
      <c r="D200" s="113">
        <f t="shared" si="6"/>
        <v>4</v>
      </c>
      <c r="E200" s="131" t="s">
        <v>315</v>
      </c>
      <c r="F200" s="131" t="s">
        <v>316</v>
      </c>
      <c r="G200" s="113" t="s">
        <v>37</v>
      </c>
      <c r="H200" s="113" t="s">
        <v>19</v>
      </c>
      <c r="I200" s="173">
        <v>30000</v>
      </c>
      <c r="J200" s="174">
        <v>43284</v>
      </c>
      <c r="K200" s="174">
        <v>44015</v>
      </c>
      <c r="L200" s="114">
        <v>355.27</v>
      </c>
      <c r="M200" s="149">
        <v>0</v>
      </c>
      <c r="N200" s="142">
        <f t="shared" si="7"/>
        <v>0</v>
      </c>
      <c r="O200" s="114" t="s">
        <v>60</v>
      </c>
      <c r="P200" s="150" t="s">
        <v>61</v>
      </c>
      <c r="Q200" s="186"/>
    </row>
    <row r="201" spans="1:17">
      <c r="A201" s="109" t="s">
        <v>15</v>
      </c>
      <c r="B201" s="107" t="s">
        <v>317</v>
      </c>
      <c r="C201" s="107" t="s">
        <v>318</v>
      </c>
      <c r="D201" s="107">
        <f t="shared" si="6"/>
        <v>1</v>
      </c>
      <c r="E201" s="110" t="s">
        <v>317</v>
      </c>
      <c r="F201" s="111" t="s">
        <v>318</v>
      </c>
      <c r="G201" s="107" t="s">
        <v>18</v>
      </c>
      <c r="H201" s="107" t="s">
        <v>19</v>
      </c>
      <c r="I201" s="110">
        <v>50000</v>
      </c>
      <c r="J201" s="110">
        <v>20191114</v>
      </c>
      <c r="K201" s="110">
        <v>20201114</v>
      </c>
      <c r="L201" s="111">
        <v>549.79</v>
      </c>
      <c r="M201" s="143">
        <v>1</v>
      </c>
      <c r="N201" s="142">
        <f t="shared" si="7"/>
        <v>549.79</v>
      </c>
      <c r="O201" s="145"/>
      <c r="P201" s="111" t="s">
        <v>22</v>
      </c>
      <c r="Q201" s="139"/>
    </row>
    <row r="202" ht="14.25" spans="1:17">
      <c r="A202" s="112" t="s">
        <v>15</v>
      </c>
      <c r="B202" s="113" t="s">
        <v>319</v>
      </c>
      <c r="C202" s="113" t="s">
        <v>320</v>
      </c>
      <c r="D202" s="113">
        <f t="shared" si="6"/>
        <v>3</v>
      </c>
      <c r="E202" s="114" t="s">
        <v>319</v>
      </c>
      <c r="F202" s="114" t="s">
        <v>320</v>
      </c>
      <c r="G202" s="113" t="s">
        <v>37</v>
      </c>
      <c r="H202" s="113" t="s">
        <v>19</v>
      </c>
      <c r="I202" s="146">
        <v>50000</v>
      </c>
      <c r="J202" s="147">
        <v>43655</v>
      </c>
      <c r="K202" s="147">
        <v>44020</v>
      </c>
      <c r="L202" s="148">
        <v>549.79</v>
      </c>
      <c r="M202" s="149">
        <v>1</v>
      </c>
      <c r="N202" s="142">
        <f t="shared" si="7"/>
        <v>549.79</v>
      </c>
      <c r="O202" s="114" t="s">
        <v>20</v>
      </c>
      <c r="P202" s="150" t="s">
        <v>21</v>
      </c>
      <c r="Q202" s="186"/>
    </row>
    <row r="203" spans="1:17">
      <c r="A203" s="115" t="s">
        <v>15</v>
      </c>
      <c r="B203" s="113" t="s">
        <v>319</v>
      </c>
      <c r="C203" s="113" t="s">
        <v>320</v>
      </c>
      <c r="D203" s="113">
        <f t="shared" si="6"/>
        <v>3</v>
      </c>
      <c r="E203" s="116" t="s">
        <v>319</v>
      </c>
      <c r="F203" s="117" t="s">
        <v>320</v>
      </c>
      <c r="G203" s="113" t="s">
        <v>37</v>
      </c>
      <c r="H203" s="113" t="s">
        <v>19</v>
      </c>
      <c r="I203" s="116">
        <v>50000</v>
      </c>
      <c r="J203" s="116">
        <v>20190902</v>
      </c>
      <c r="K203" s="116">
        <v>20200902</v>
      </c>
      <c r="L203" s="117">
        <v>549.85</v>
      </c>
      <c r="M203" s="151">
        <v>1</v>
      </c>
      <c r="N203" s="142">
        <f t="shared" si="7"/>
        <v>549.85</v>
      </c>
      <c r="O203" s="172"/>
      <c r="P203" s="117" t="s">
        <v>22</v>
      </c>
      <c r="Q203" s="172"/>
    </row>
    <row r="204" ht="14.25" spans="1:17">
      <c r="A204" s="130" t="s">
        <v>15</v>
      </c>
      <c r="B204" s="113" t="s">
        <v>319</v>
      </c>
      <c r="C204" s="113" t="s">
        <v>320</v>
      </c>
      <c r="D204" s="113">
        <f t="shared" si="6"/>
        <v>3</v>
      </c>
      <c r="E204" s="131" t="s">
        <v>319</v>
      </c>
      <c r="F204" s="131" t="s">
        <v>320</v>
      </c>
      <c r="G204" s="113" t="s">
        <v>37</v>
      </c>
      <c r="H204" s="113" t="s">
        <v>19</v>
      </c>
      <c r="I204" s="173">
        <v>40000</v>
      </c>
      <c r="J204" s="174">
        <v>43266</v>
      </c>
      <c r="K204" s="174">
        <v>43997</v>
      </c>
      <c r="L204" s="114">
        <v>473.7</v>
      </c>
      <c r="M204" s="149">
        <v>0</v>
      </c>
      <c r="N204" s="142">
        <f t="shared" si="7"/>
        <v>0</v>
      </c>
      <c r="O204" s="114" t="s">
        <v>60</v>
      </c>
      <c r="P204" s="150" t="s">
        <v>61</v>
      </c>
      <c r="Q204" s="186"/>
    </row>
    <row r="205" s="100" customFormat="1" spans="1:17">
      <c r="A205" s="118" t="s">
        <v>15</v>
      </c>
      <c r="B205" s="119" t="s">
        <v>321</v>
      </c>
      <c r="C205" s="119" t="s">
        <v>322</v>
      </c>
      <c r="D205" s="119">
        <f t="shared" si="6"/>
        <v>3</v>
      </c>
      <c r="E205" s="119" t="s">
        <v>321</v>
      </c>
      <c r="F205" s="119" t="s">
        <v>322</v>
      </c>
      <c r="G205" s="119" t="s">
        <v>18</v>
      </c>
      <c r="H205" s="119" t="s">
        <v>19</v>
      </c>
      <c r="I205" s="153">
        <v>50000</v>
      </c>
      <c r="J205" s="154" t="s">
        <v>249</v>
      </c>
      <c r="K205" s="154" t="s">
        <v>250</v>
      </c>
      <c r="L205" s="155">
        <v>549.791666666667</v>
      </c>
      <c r="M205" s="156">
        <v>0</v>
      </c>
      <c r="N205" s="142">
        <f t="shared" si="7"/>
        <v>0</v>
      </c>
      <c r="O205" s="119" t="s">
        <v>29</v>
      </c>
      <c r="P205" s="157" t="s">
        <v>30</v>
      </c>
      <c r="Q205" s="157"/>
    </row>
    <row r="206" s="100" customFormat="1" spans="1:17">
      <c r="A206" s="122" t="s">
        <v>15</v>
      </c>
      <c r="B206" s="119" t="s">
        <v>321</v>
      </c>
      <c r="C206" s="119" t="s">
        <v>322</v>
      </c>
      <c r="D206" s="119">
        <f t="shared" si="6"/>
        <v>3</v>
      </c>
      <c r="E206" s="123" t="s">
        <v>321</v>
      </c>
      <c r="F206" s="124" t="s">
        <v>322</v>
      </c>
      <c r="G206" s="119" t="s">
        <v>18</v>
      </c>
      <c r="H206" s="119" t="s">
        <v>19</v>
      </c>
      <c r="I206" s="123">
        <v>50000</v>
      </c>
      <c r="J206" s="123">
        <v>20190307</v>
      </c>
      <c r="K206" s="123">
        <v>20200307</v>
      </c>
      <c r="L206" s="124">
        <v>398.75</v>
      </c>
      <c r="M206" s="163">
        <v>1</v>
      </c>
      <c r="N206" s="142">
        <f t="shared" si="7"/>
        <v>398.75</v>
      </c>
      <c r="O206" s="164"/>
      <c r="P206" s="124" t="s">
        <v>22</v>
      </c>
      <c r="Q206" s="157"/>
    </row>
    <row r="207" s="100" customFormat="1" spans="1:17">
      <c r="A207" s="122" t="s">
        <v>15</v>
      </c>
      <c r="B207" s="119" t="s">
        <v>321</v>
      </c>
      <c r="C207" s="119" t="s">
        <v>322</v>
      </c>
      <c r="D207" s="119">
        <f t="shared" si="6"/>
        <v>3</v>
      </c>
      <c r="E207" s="123" t="s">
        <v>321</v>
      </c>
      <c r="F207" s="124" t="s">
        <v>322</v>
      </c>
      <c r="G207" s="119" t="s">
        <v>18</v>
      </c>
      <c r="H207" s="119" t="s">
        <v>19</v>
      </c>
      <c r="I207" s="123">
        <v>50000</v>
      </c>
      <c r="J207" s="123">
        <v>20200227</v>
      </c>
      <c r="K207" s="123">
        <v>20210227</v>
      </c>
      <c r="L207" s="124">
        <v>138.96</v>
      </c>
      <c r="M207" s="163">
        <v>0</v>
      </c>
      <c r="N207" s="142">
        <f t="shared" si="7"/>
        <v>0</v>
      </c>
      <c r="O207" s="164"/>
      <c r="P207" s="124" t="s">
        <v>22</v>
      </c>
      <c r="Q207" s="157"/>
    </row>
    <row r="208" s="103" customFormat="1" ht="14.25" spans="1:17">
      <c r="A208" s="108" t="s">
        <v>15</v>
      </c>
      <c r="B208" s="107" t="s">
        <v>323</v>
      </c>
      <c r="C208" s="107" t="s">
        <v>324</v>
      </c>
      <c r="D208" s="107">
        <f t="shared" si="6"/>
        <v>2</v>
      </c>
      <c r="E208" s="68" t="s">
        <v>323</v>
      </c>
      <c r="F208" s="68" t="s">
        <v>324</v>
      </c>
      <c r="G208" s="107" t="s">
        <v>18</v>
      </c>
      <c r="H208" s="107" t="s">
        <v>19</v>
      </c>
      <c r="I208" s="140">
        <v>50000</v>
      </c>
      <c r="J208" s="141">
        <v>43780</v>
      </c>
      <c r="K208" s="141">
        <v>44145</v>
      </c>
      <c r="L208" s="142">
        <v>549.79</v>
      </c>
      <c r="M208" s="143">
        <v>1</v>
      </c>
      <c r="N208" s="142">
        <f t="shared" si="7"/>
        <v>549.79</v>
      </c>
      <c r="O208" s="68" t="s">
        <v>20</v>
      </c>
      <c r="P208" s="144" t="s">
        <v>21</v>
      </c>
      <c r="Q208" s="144"/>
    </row>
    <row r="209" spans="1:17">
      <c r="A209" s="109" t="s">
        <v>15</v>
      </c>
      <c r="B209" s="107" t="s">
        <v>323</v>
      </c>
      <c r="C209" s="107" t="s">
        <v>324</v>
      </c>
      <c r="D209" s="107">
        <f t="shared" si="6"/>
        <v>2</v>
      </c>
      <c r="E209" s="110" t="s">
        <v>323</v>
      </c>
      <c r="F209" s="111" t="s">
        <v>324</v>
      </c>
      <c r="G209" s="107" t="s">
        <v>18</v>
      </c>
      <c r="H209" s="107" t="s">
        <v>19</v>
      </c>
      <c r="I209" s="110">
        <v>50000</v>
      </c>
      <c r="J209" s="110">
        <v>20191115</v>
      </c>
      <c r="K209" s="110">
        <v>20201115</v>
      </c>
      <c r="L209" s="111">
        <v>549.8</v>
      </c>
      <c r="M209" s="143">
        <v>1</v>
      </c>
      <c r="N209" s="142">
        <f t="shared" si="7"/>
        <v>549.8</v>
      </c>
      <c r="O209" s="145"/>
      <c r="P209" s="111" t="s">
        <v>22</v>
      </c>
      <c r="Q209" s="139"/>
    </row>
    <row r="210" spans="1:17">
      <c r="A210" s="109" t="s">
        <v>15</v>
      </c>
      <c r="B210" s="107" t="s">
        <v>325</v>
      </c>
      <c r="C210" s="107" t="s">
        <v>326</v>
      </c>
      <c r="D210" s="107">
        <f t="shared" si="6"/>
        <v>2</v>
      </c>
      <c r="E210" s="110" t="s">
        <v>325</v>
      </c>
      <c r="F210" s="111" t="s">
        <v>326</v>
      </c>
      <c r="G210" s="107" t="s">
        <v>18</v>
      </c>
      <c r="H210" s="107" t="s">
        <v>19</v>
      </c>
      <c r="I210" s="110">
        <v>50000</v>
      </c>
      <c r="J210" s="110">
        <v>20200224</v>
      </c>
      <c r="K210" s="110">
        <v>20210224</v>
      </c>
      <c r="L210" s="111">
        <v>157.08</v>
      </c>
      <c r="M210" s="143">
        <v>1</v>
      </c>
      <c r="N210" s="142">
        <f t="shared" si="7"/>
        <v>157.08</v>
      </c>
      <c r="O210" s="145"/>
      <c r="P210" s="111" t="s">
        <v>22</v>
      </c>
      <c r="Q210" s="139"/>
    </row>
    <row r="211" spans="1:17">
      <c r="A211" s="109" t="s">
        <v>15</v>
      </c>
      <c r="B211" s="107" t="s">
        <v>325</v>
      </c>
      <c r="C211" s="107" t="s">
        <v>326</v>
      </c>
      <c r="D211" s="107">
        <f t="shared" si="6"/>
        <v>2</v>
      </c>
      <c r="E211" s="110" t="s">
        <v>325</v>
      </c>
      <c r="F211" s="111" t="s">
        <v>326</v>
      </c>
      <c r="G211" s="107" t="s">
        <v>18</v>
      </c>
      <c r="H211" s="107" t="s">
        <v>19</v>
      </c>
      <c r="I211" s="110">
        <v>40000</v>
      </c>
      <c r="J211" s="110">
        <v>20190221</v>
      </c>
      <c r="K211" s="110">
        <v>20200221</v>
      </c>
      <c r="L211" s="111">
        <v>145</v>
      </c>
      <c r="M211" s="143">
        <v>1</v>
      </c>
      <c r="N211" s="142">
        <f t="shared" si="7"/>
        <v>145</v>
      </c>
      <c r="O211" s="145"/>
      <c r="P211" s="111" t="s">
        <v>22</v>
      </c>
      <c r="Q211" s="139"/>
    </row>
    <row r="212" spans="1:17">
      <c r="A212" s="109" t="s">
        <v>15</v>
      </c>
      <c r="B212" s="107" t="s">
        <v>327</v>
      </c>
      <c r="C212" s="107" t="s">
        <v>328</v>
      </c>
      <c r="D212" s="107">
        <f t="shared" si="6"/>
        <v>2</v>
      </c>
      <c r="E212" s="110" t="s">
        <v>327</v>
      </c>
      <c r="F212" s="111" t="s">
        <v>328</v>
      </c>
      <c r="G212" s="107" t="s">
        <v>18</v>
      </c>
      <c r="H212" s="107" t="s">
        <v>19</v>
      </c>
      <c r="I212" s="110">
        <v>30000</v>
      </c>
      <c r="J212" s="110">
        <v>20190910</v>
      </c>
      <c r="K212" s="110">
        <v>20200910</v>
      </c>
      <c r="L212" s="111">
        <v>329.88</v>
      </c>
      <c r="M212" s="143">
        <v>1</v>
      </c>
      <c r="N212" s="142">
        <f t="shared" si="7"/>
        <v>329.88</v>
      </c>
      <c r="O212" s="145"/>
      <c r="P212" s="111" t="s">
        <v>22</v>
      </c>
      <c r="Q212" s="139"/>
    </row>
    <row r="213" ht="14.25" spans="1:17">
      <c r="A213" s="132" t="s">
        <v>15</v>
      </c>
      <c r="B213" s="107" t="s">
        <v>327</v>
      </c>
      <c r="C213" s="107" t="s">
        <v>328</v>
      </c>
      <c r="D213" s="107">
        <f t="shared" si="6"/>
        <v>2</v>
      </c>
      <c r="E213" s="133" t="s">
        <v>327</v>
      </c>
      <c r="F213" s="234" t="s">
        <v>328</v>
      </c>
      <c r="G213" s="107" t="s">
        <v>18</v>
      </c>
      <c r="H213" s="107" t="s">
        <v>19</v>
      </c>
      <c r="I213" s="176">
        <v>50000</v>
      </c>
      <c r="J213" s="177">
        <v>43777</v>
      </c>
      <c r="K213" s="177">
        <v>44508</v>
      </c>
      <c r="L213" s="178">
        <v>592.12</v>
      </c>
      <c r="M213" s="143">
        <v>1</v>
      </c>
      <c r="N213" s="142">
        <f t="shared" si="7"/>
        <v>592.12</v>
      </c>
      <c r="O213" s="180" t="s">
        <v>83</v>
      </c>
      <c r="P213" s="144" t="s">
        <v>61</v>
      </c>
      <c r="Q213" s="139"/>
    </row>
    <row r="214" spans="1:17">
      <c r="A214" s="109" t="s">
        <v>15</v>
      </c>
      <c r="B214" s="107" t="s">
        <v>329</v>
      </c>
      <c r="C214" s="107" t="s">
        <v>330</v>
      </c>
      <c r="D214" s="107">
        <f t="shared" si="6"/>
        <v>1</v>
      </c>
      <c r="E214" s="110" t="s">
        <v>331</v>
      </c>
      <c r="F214" s="111" t="s">
        <v>332</v>
      </c>
      <c r="G214" s="107" t="s">
        <v>18</v>
      </c>
      <c r="H214" s="107" t="s">
        <v>19</v>
      </c>
      <c r="I214" s="110">
        <v>50000</v>
      </c>
      <c r="J214" s="110">
        <v>20191024</v>
      </c>
      <c r="K214" s="110">
        <v>20201024</v>
      </c>
      <c r="L214" s="111">
        <v>549.79</v>
      </c>
      <c r="M214" s="143">
        <v>1</v>
      </c>
      <c r="N214" s="142">
        <f t="shared" si="7"/>
        <v>549.79</v>
      </c>
      <c r="O214" s="145"/>
      <c r="P214" s="111" t="s">
        <v>22</v>
      </c>
      <c r="Q214" s="139"/>
    </row>
    <row r="215" ht="14.25" spans="1:17">
      <c r="A215" s="112" t="s">
        <v>15</v>
      </c>
      <c r="B215" s="113" t="s">
        <v>333</v>
      </c>
      <c r="C215" s="113" t="s">
        <v>334</v>
      </c>
      <c r="D215" s="113">
        <f t="shared" si="6"/>
        <v>3</v>
      </c>
      <c r="E215" s="114" t="s">
        <v>333</v>
      </c>
      <c r="F215" s="114" t="s">
        <v>334</v>
      </c>
      <c r="G215" s="113" t="s">
        <v>18</v>
      </c>
      <c r="H215" s="113" t="s">
        <v>19</v>
      </c>
      <c r="I215" s="146">
        <v>50000</v>
      </c>
      <c r="J215" s="147">
        <v>43528</v>
      </c>
      <c r="K215" s="147">
        <v>43881</v>
      </c>
      <c r="L215" s="148">
        <v>356.46</v>
      </c>
      <c r="M215" s="149">
        <v>1</v>
      </c>
      <c r="N215" s="142">
        <f t="shared" si="7"/>
        <v>356.46</v>
      </c>
      <c r="O215" s="114" t="s">
        <v>20</v>
      </c>
      <c r="P215" s="150" t="s">
        <v>21</v>
      </c>
      <c r="Q215" s="150"/>
    </row>
    <row r="216" ht="14.25" spans="1:17">
      <c r="A216" s="112" t="s">
        <v>15</v>
      </c>
      <c r="B216" s="113" t="s">
        <v>333</v>
      </c>
      <c r="C216" s="113" t="s">
        <v>334</v>
      </c>
      <c r="D216" s="113">
        <f t="shared" si="6"/>
        <v>3</v>
      </c>
      <c r="E216" s="114" t="s">
        <v>333</v>
      </c>
      <c r="F216" s="114" t="s">
        <v>334</v>
      </c>
      <c r="G216" s="113" t="s">
        <v>18</v>
      </c>
      <c r="H216" s="113" t="s">
        <v>19</v>
      </c>
      <c r="I216" s="146">
        <v>50000</v>
      </c>
      <c r="J216" s="147">
        <v>43879</v>
      </c>
      <c r="K216" s="147">
        <v>44244</v>
      </c>
      <c r="L216" s="148">
        <v>193.33</v>
      </c>
      <c r="M216" s="149">
        <v>0</v>
      </c>
      <c r="N216" s="142">
        <f t="shared" si="7"/>
        <v>0</v>
      </c>
      <c r="O216" s="114" t="s">
        <v>20</v>
      </c>
      <c r="P216" s="150" t="s">
        <v>21</v>
      </c>
      <c r="Q216" s="150"/>
    </row>
    <row r="217" spans="1:17">
      <c r="A217" s="115" t="s">
        <v>15</v>
      </c>
      <c r="B217" s="113" t="s">
        <v>333</v>
      </c>
      <c r="C217" s="113" t="s">
        <v>334</v>
      </c>
      <c r="D217" s="113">
        <f t="shared" si="6"/>
        <v>3</v>
      </c>
      <c r="E217" s="116" t="s">
        <v>333</v>
      </c>
      <c r="F217" s="117" t="s">
        <v>334</v>
      </c>
      <c r="G217" s="113" t="s">
        <v>18</v>
      </c>
      <c r="H217" s="113" t="s">
        <v>19</v>
      </c>
      <c r="I217" s="116">
        <v>44000</v>
      </c>
      <c r="J217" s="116">
        <v>20191128</v>
      </c>
      <c r="K217" s="116">
        <v>20201128</v>
      </c>
      <c r="L217" s="117">
        <v>483.82</v>
      </c>
      <c r="M217" s="151">
        <v>1</v>
      </c>
      <c r="N217" s="142">
        <f t="shared" si="7"/>
        <v>483.82</v>
      </c>
      <c r="O217" s="152"/>
      <c r="P217" s="117" t="s">
        <v>22</v>
      </c>
      <c r="Q217" s="186"/>
    </row>
    <row r="218" s="100" customFormat="1" ht="14.25" spans="1:17">
      <c r="A218" s="120" t="s">
        <v>15</v>
      </c>
      <c r="B218" s="119" t="s">
        <v>335</v>
      </c>
      <c r="C218" s="119" t="s">
        <v>336</v>
      </c>
      <c r="D218" s="119">
        <f t="shared" si="6"/>
        <v>3</v>
      </c>
      <c r="E218" s="121" t="s">
        <v>335</v>
      </c>
      <c r="F218" s="121" t="s">
        <v>336</v>
      </c>
      <c r="G218" s="119" t="s">
        <v>18</v>
      </c>
      <c r="H218" s="119" t="s">
        <v>19</v>
      </c>
      <c r="I218" s="158">
        <v>50000</v>
      </c>
      <c r="J218" s="159">
        <v>43543</v>
      </c>
      <c r="K218" s="159">
        <v>43907</v>
      </c>
      <c r="L218" s="160">
        <v>435</v>
      </c>
      <c r="M218" s="161">
        <v>1</v>
      </c>
      <c r="N218" s="142">
        <f t="shared" si="7"/>
        <v>435</v>
      </c>
      <c r="O218" s="121" t="s">
        <v>20</v>
      </c>
      <c r="P218" s="162" t="s">
        <v>21</v>
      </c>
      <c r="Q218" s="162"/>
    </row>
    <row r="219" s="100" customFormat="1" ht="14.25" spans="1:17">
      <c r="A219" s="120" t="s">
        <v>15</v>
      </c>
      <c r="B219" s="119" t="s">
        <v>335</v>
      </c>
      <c r="C219" s="119" t="s">
        <v>336</v>
      </c>
      <c r="D219" s="119">
        <f t="shared" si="6"/>
        <v>3</v>
      </c>
      <c r="E219" s="121" t="s">
        <v>335</v>
      </c>
      <c r="F219" s="121" t="s">
        <v>336</v>
      </c>
      <c r="G219" s="119" t="s">
        <v>18</v>
      </c>
      <c r="H219" s="119" t="s">
        <v>19</v>
      </c>
      <c r="I219" s="158">
        <v>50000</v>
      </c>
      <c r="J219" s="159">
        <v>43892</v>
      </c>
      <c r="K219" s="159">
        <v>44256</v>
      </c>
      <c r="L219" s="160">
        <v>114.79</v>
      </c>
      <c r="M219" s="161">
        <v>0</v>
      </c>
      <c r="N219" s="142">
        <f t="shared" si="7"/>
        <v>0</v>
      </c>
      <c r="O219" s="121" t="s">
        <v>20</v>
      </c>
      <c r="P219" s="162" t="s">
        <v>21</v>
      </c>
      <c r="Q219" s="162"/>
    </row>
    <row r="220" s="100" customFormat="1" spans="1:17">
      <c r="A220" s="122" t="s">
        <v>15</v>
      </c>
      <c r="B220" s="119" t="s">
        <v>335</v>
      </c>
      <c r="C220" s="119" t="s">
        <v>336</v>
      </c>
      <c r="D220" s="119">
        <f t="shared" si="6"/>
        <v>3</v>
      </c>
      <c r="E220" s="123" t="s">
        <v>335</v>
      </c>
      <c r="F220" s="124" t="s">
        <v>336</v>
      </c>
      <c r="G220" s="119" t="s">
        <v>18</v>
      </c>
      <c r="H220" s="119" t="s">
        <v>19</v>
      </c>
      <c r="I220" s="123">
        <v>40000</v>
      </c>
      <c r="J220" s="123">
        <v>20190422</v>
      </c>
      <c r="K220" s="123">
        <v>20200422</v>
      </c>
      <c r="L220" s="124">
        <v>439.83</v>
      </c>
      <c r="M220" s="163">
        <v>1</v>
      </c>
      <c r="N220" s="142">
        <f t="shared" si="7"/>
        <v>439.83</v>
      </c>
      <c r="O220" s="164"/>
      <c r="P220" s="124" t="s">
        <v>22</v>
      </c>
      <c r="Q220" s="157"/>
    </row>
    <row r="221" ht="14.25" spans="1:17">
      <c r="A221" s="112" t="s">
        <v>15</v>
      </c>
      <c r="B221" s="113" t="s">
        <v>337</v>
      </c>
      <c r="C221" s="113" t="s">
        <v>338</v>
      </c>
      <c r="D221" s="113">
        <f t="shared" si="6"/>
        <v>4</v>
      </c>
      <c r="E221" s="114" t="s">
        <v>337</v>
      </c>
      <c r="F221" s="114" t="s">
        <v>338</v>
      </c>
      <c r="G221" s="113" t="s">
        <v>18</v>
      </c>
      <c r="H221" s="113" t="s">
        <v>19</v>
      </c>
      <c r="I221" s="146">
        <v>50000</v>
      </c>
      <c r="J221" s="147">
        <v>43518</v>
      </c>
      <c r="K221" s="147">
        <v>43865</v>
      </c>
      <c r="L221" s="148">
        <v>199.38</v>
      </c>
      <c r="M221" s="149">
        <v>0</v>
      </c>
      <c r="N221" s="142">
        <f t="shared" si="7"/>
        <v>0</v>
      </c>
      <c r="O221" s="114" t="s">
        <v>20</v>
      </c>
      <c r="P221" s="150" t="s">
        <v>21</v>
      </c>
      <c r="Q221" s="150"/>
    </row>
    <row r="222" ht="14.25" spans="1:17">
      <c r="A222" s="112" t="s">
        <v>15</v>
      </c>
      <c r="B222" s="113" t="s">
        <v>337</v>
      </c>
      <c r="C222" s="113" t="s">
        <v>338</v>
      </c>
      <c r="D222" s="113">
        <f t="shared" si="6"/>
        <v>4</v>
      </c>
      <c r="E222" s="114" t="s">
        <v>337</v>
      </c>
      <c r="F222" s="114" t="s">
        <v>338</v>
      </c>
      <c r="G222" s="113" t="s">
        <v>18</v>
      </c>
      <c r="H222" s="113" t="s">
        <v>19</v>
      </c>
      <c r="I222" s="146">
        <v>50000</v>
      </c>
      <c r="J222" s="147">
        <v>43899</v>
      </c>
      <c r="K222" s="147">
        <v>44263</v>
      </c>
      <c r="L222" s="148">
        <v>72.5</v>
      </c>
      <c r="M222" s="149">
        <v>0</v>
      </c>
      <c r="N222" s="142">
        <f t="shared" si="7"/>
        <v>0</v>
      </c>
      <c r="O222" s="114" t="s">
        <v>59</v>
      </c>
      <c r="P222" s="150" t="s">
        <v>21</v>
      </c>
      <c r="Q222" s="150"/>
    </row>
    <row r="223" spans="1:17">
      <c r="A223" s="115" t="s">
        <v>15</v>
      </c>
      <c r="B223" s="113" t="s">
        <v>337</v>
      </c>
      <c r="C223" s="113" t="s">
        <v>338</v>
      </c>
      <c r="D223" s="113">
        <f t="shared" si="6"/>
        <v>4</v>
      </c>
      <c r="E223" s="116" t="s">
        <v>337</v>
      </c>
      <c r="F223" s="117" t="s">
        <v>338</v>
      </c>
      <c r="G223" s="113" t="s">
        <v>18</v>
      </c>
      <c r="H223" s="113" t="s">
        <v>19</v>
      </c>
      <c r="I223" s="116">
        <v>50000</v>
      </c>
      <c r="J223" s="116">
        <v>20200113</v>
      </c>
      <c r="K223" s="116">
        <v>20201113</v>
      </c>
      <c r="L223" s="117">
        <v>410.83</v>
      </c>
      <c r="M223" s="151">
        <v>1</v>
      </c>
      <c r="N223" s="142">
        <f t="shared" si="7"/>
        <v>410.83</v>
      </c>
      <c r="O223" s="152"/>
      <c r="P223" s="117" t="s">
        <v>22</v>
      </c>
      <c r="Q223" s="186"/>
    </row>
    <row r="224" spans="1:17">
      <c r="A224" s="115" t="s">
        <v>15</v>
      </c>
      <c r="B224" s="113" t="s">
        <v>337</v>
      </c>
      <c r="C224" s="113" t="s">
        <v>338</v>
      </c>
      <c r="D224" s="113">
        <f t="shared" si="6"/>
        <v>4</v>
      </c>
      <c r="E224" s="116" t="s">
        <v>339</v>
      </c>
      <c r="F224" s="117" t="s">
        <v>340</v>
      </c>
      <c r="G224" s="113" t="s">
        <v>18</v>
      </c>
      <c r="H224" s="113" t="s">
        <v>19</v>
      </c>
      <c r="I224" s="116">
        <v>50000</v>
      </c>
      <c r="J224" s="116">
        <v>20191209</v>
      </c>
      <c r="K224" s="116">
        <v>20201209</v>
      </c>
      <c r="L224" s="117">
        <v>549.79</v>
      </c>
      <c r="M224" s="151">
        <v>1</v>
      </c>
      <c r="N224" s="142">
        <f t="shared" si="7"/>
        <v>549.79</v>
      </c>
      <c r="O224" s="152"/>
      <c r="P224" s="117" t="s">
        <v>22</v>
      </c>
      <c r="Q224" s="186"/>
    </row>
    <row r="225" s="100" customFormat="1" spans="1:17">
      <c r="A225" s="118" t="s">
        <v>15</v>
      </c>
      <c r="B225" s="119" t="s">
        <v>341</v>
      </c>
      <c r="C225" s="119" t="s">
        <v>342</v>
      </c>
      <c r="D225" s="119">
        <f t="shared" si="6"/>
        <v>3</v>
      </c>
      <c r="E225" s="119" t="s">
        <v>341</v>
      </c>
      <c r="F225" s="119" t="s">
        <v>342</v>
      </c>
      <c r="G225" s="119" t="s">
        <v>18</v>
      </c>
      <c r="H225" s="119" t="s">
        <v>19</v>
      </c>
      <c r="I225" s="153">
        <v>50000</v>
      </c>
      <c r="J225" s="154" t="s">
        <v>122</v>
      </c>
      <c r="K225" s="154" t="s">
        <v>123</v>
      </c>
      <c r="L225" s="155">
        <v>549.791666666667</v>
      </c>
      <c r="M225" s="156">
        <v>0</v>
      </c>
      <c r="N225" s="142">
        <f t="shared" si="7"/>
        <v>0</v>
      </c>
      <c r="O225" s="119" t="s">
        <v>29</v>
      </c>
      <c r="P225" s="157" t="s">
        <v>30</v>
      </c>
      <c r="Q225" s="157"/>
    </row>
    <row r="226" s="100" customFormat="1" spans="1:17">
      <c r="A226" s="122" t="s">
        <v>15</v>
      </c>
      <c r="B226" s="119" t="s">
        <v>341</v>
      </c>
      <c r="C226" s="119" t="s">
        <v>342</v>
      </c>
      <c r="D226" s="119">
        <f t="shared" si="6"/>
        <v>3</v>
      </c>
      <c r="E226" s="123" t="s">
        <v>341</v>
      </c>
      <c r="F226" s="124" t="s">
        <v>342</v>
      </c>
      <c r="G226" s="119" t="s">
        <v>18</v>
      </c>
      <c r="H226" s="119" t="s">
        <v>19</v>
      </c>
      <c r="I226" s="123">
        <v>50000</v>
      </c>
      <c r="J226" s="123">
        <v>20191125</v>
      </c>
      <c r="K226" s="123">
        <v>20201125</v>
      </c>
      <c r="L226" s="124">
        <v>549.79</v>
      </c>
      <c r="M226" s="163">
        <v>1</v>
      </c>
      <c r="N226" s="142">
        <f t="shared" si="7"/>
        <v>549.79</v>
      </c>
      <c r="O226" s="164"/>
      <c r="P226" s="124" t="s">
        <v>22</v>
      </c>
      <c r="Q226" s="157"/>
    </row>
    <row r="227" s="100" customFormat="1" ht="14.25" spans="1:17">
      <c r="A227" s="195" t="s">
        <v>15</v>
      </c>
      <c r="B227" s="119" t="s">
        <v>341</v>
      </c>
      <c r="C227" s="119" t="s">
        <v>342</v>
      </c>
      <c r="D227" s="119">
        <f t="shared" si="6"/>
        <v>3</v>
      </c>
      <c r="E227" s="196" t="s">
        <v>341</v>
      </c>
      <c r="F227" s="196" t="s">
        <v>342</v>
      </c>
      <c r="G227" s="119" t="s">
        <v>18</v>
      </c>
      <c r="H227" s="119" t="s">
        <v>19</v>
      </c>
      <c r="I227" s="206">
        <v>30000</v>
      </c>
      <c r="J227" s="207">
        <v>43284</v>
      </c>
      <c r="K227" s="207">
        <v>44015</v>
      </c>
      <c r="L227" s="121">
        <v>355.27</v>
      </c>
      <c r="M227" s="161">
        <v>0</v>
      </c>
      <c r="N227" s="142">
        <f t="shared" si="7"/>
        <v>0</v>
      </c>
      <c r="O227" s="121" t="s">
        <v>60</v>
      </c>
      <c r="P227" s="162" t="s">
        <v>61</v>
      </c>
      <c r="Q227" s="157"/>
    </row>
    <row r="228" spans="1:17">
      <c r="A228" s="109" t="s">
        <v>15</v>
      </c>
      <c r="B228" s="107" t="s">
        <v>343</v>
      </c>
      <c r="C228" s="107" t="s">
        <v>344</v>
      </c>
      <c r="D228" s="107">
        <f t="shared" si="6"/>
        <v>1</v>
      </c>
      <c r="E228" s="110" t="s">
        <v>343</v>
      </c>
      <c r="F228" s="111" t="s">
        <v>344</v>
      </c>
      <c r="G228" s="107" t="s">
        <v>18</v>
      </c>
      <c r="H228" s="107" t="s">
        <v>19</v>
      </c>
      <c r="I228" s="110">
        <v>50000</v>
      </c>
      <c r="J228" s="110">
        <v>20190330</v>
      </c>
      <c r="K228" s="110">
        <v>20200330</v>
      </c>
      <c r="L228" s="111">
        <v>483.33</v>
      </c>
      <c r="M228" s="143">
        <v>1</v>
      </c>
      <c r="N228" s="142">
        <f t="shared" si="7"/>
        <v>483.33</v>
      </c>
      <c r="O228" s="145"/>
      <c r="P228" s="111" t="s">
        <v>22</v>
      </c>
      <c r="Q228" s="139"/>
    </row>
    <row r="229" spans="1:17">
      <c r="A229" s="126" t="s">
        <v>15</v>
      </c>
      <c r="B229" s="107" t="s">
        <v>345</v>
      </c>
      <c r="C229" s="107" t="s">
        <v>346</v>
      </c>
      <c r="D229" s="107">
        <f t="shared" si="6"/>
        <v>2</v>
      </c>
      <c r="E229" s="107" t="s">
        <v>345</v>
      </c>
      <c r="F229" s="107" t="s">
        <v>346</v>
      </c>
      <c r="G229" s="107" t="s">
        <v>18</v>
      </c>
      <c r="H229" s="107" t="s">
        <v>19</v>
      </c>
      <c r="I229" s="136">
        <v>50000</v>
      </c>
      <c r="J229" s="137" t="s">
        <v>216</v>
      </c>
      <c r="K229" s="137" t="s">
        <v>217</v>
      </c>
      <c r="L229" s="165">
        <v>549.791666666667</v>
      </c>
      <c r="M229" s="156">
        <v>0</v>
      </c>
      <c r="N229" s="142">
        <f t="shared" si="7"/>
        <v>0</v>
      </c>
      <c r="O229" s="107" t="s">
        <v>29</v>
      </c>
      <c r="P229" s="139" t="s">
        <v>30</v>
      </c>
      <c r="Q229" s="139"/>
    </row>
    <row r="230" ht="14.25" spans="1:17">
      <c r="A230" s="132" t="s">
        <v>15</v>
      </c>
      <c r="B230" s="107" t="s">
        <v>345</v>
      </c>
      <c r="C230" s="107" t="s">
        <v>346</v>
      </c>
      <c r="D230" s="107">
        <f t="shared" si="6"/>
        <v>2</v>
      </c>
      <c r="E230" s="134" t="s">
        <v>345</v>
      </c>
      <c r="F230" s="134" t="s">
        <v>346</v>
      </c>
      <c r="G230" s="107" t="s">
        <v>18</v>
      </c>
      <c r="H230" s="107" t="s">
        <v>19</v>
      </c>
      <c r="I230" s="181">
        <v>30000</v>
      </c>
      <c r="J230" s="182">
        <v>43276</v>
      </c>
      <c r="K230" s="182">
        <v>44007</v>
      </c>
      <c r="L230" s="68">
        <v>355.27</v>
      </c>
      <c r="M230" s="143">
        <v>1</v>
      </c>
      <c r="N230" s="142">
        <f t="shared" si="7"/>
        <v>355.27</v>
      </c>
      <c r="O230" s="68" t="s">
        <v>60</v>
      </c>
      <c r="P230" s="144" t="s">
        <v>61</v>
      </c>
      <c r="Q230" s="139"/>
    </row>
    <row r="231" ht="14.25" spans="1:17">
      <c r="A231" s="108" t="s">
        <v>15</v>
      </c>
      <c r="B231" s="107" t="s">
        <v>347</v>
      </c>
      <c r="C231" s="107" t="s">
        <v>348</v>
      </c>
      <c r="D231" s="107">
        <f t="shared" si="6"/>
        <v>2</v>
      </c>
      <c r="E231" s="68" t="s">
        <v>347</v>
      </c>
      <c r="F231" s="68" t="s">
        <v>348</v>
      </c>
      <c r="G231" s="107" t="s">
        <v>18</v>
      </c>
      <c r="H231" s="107" t="s">
        <v>19</v>
      </c>
      <c r="I231" s="140">
        <v>50000</v>
      </c>
      <c r="J231" s="141">
        <v>43578</v>
      </c>
      <c r="K231" s="141">
        <v>43930</v>
      </c>
      <c r="L231" s="142">
        <v>549.79</v>
      </c>
      <c r="M231" s="143">
        <v>1</v>
      </c>
      <c r="N231" s="142">
        <f t="shared" si="7"/>
        <v>549.79</v>
      </c>
      <c r="O231" s="68" t="s">
        <v>20</v>
      </c>
      <c r="P231" s="144" t="s">
        <v>21</v>
      </c>
      <c r="Q231" s="144"/>
    </row>
    <row r="232" spans="1:17">
      <c r="A232" s="109" t="s">
        <v>15</v>
      </c>
      <c r="B232" s="107" t="s">
        <v>347</v>
      </c>
      <c r="C232" s="107" t="s">
        <v>348</v>
      </c>
      <c r="D232" s="107">
        <f t="shared" si="6"/>
        <v>2</v>
      </c>
      <c r="E232" s="110" t="s">
        <v>347</v>
      </c>
      <c r="F232" s="111" t="s">
        <v>348</v>
      </c>
      <c r="G232" s="107" t="s">
        <v>18</v>
      </c>
      <c r="H232" s="107" t="s">
        <v>19</v>
      </c>
      <c r="I232" s="110">
        <v>50000</v>
      </c>
      <c r="J232" s="110">
        <v>20200106</v>
      </c>
      <c r="K232" s="110">
        <v>20201106</v>
      </c>
      <c r="L232" s="111">
        <v>453.13</v>
      </c>
      <c r="M232" s="143">
        <v>1</v>
      </c>
      <c r="N232" s="142">
        <f t="shared" si="7"/>
        <v>453.13</v>
      </c>
      <c r="O232" s="145"/>
      <c r="P232" s="111" t="s">
        <v>22</v>
      </c>
      <c r="Q232" s="139"/>
    </row>
    <row r="233" spans="1:17">
      <c r="A233" s="135" t="s">
        <v>15</v>
      </c>
      <c r="B233" s="113" t="s">
        <v>349</v>
      </c>
      <c r="C233" s="113" t="s">
        <v>350</v>
      </c>
      <c r="D233" s="113">
        <f t="shared" si="6"/>
        <v>3</v>
      </c>
      <c r="E233" s="113" t="s">
        <v>349</v>
      </c>
      <c r="F233" s="113" t="s">
        <v>350</v>
      </c>
      <c r="G233" s="113" t="s">
        <v>18</v>
      </c>
      <c r="H233" s="113" t="s">
        <v>19</v>
      </c>
      <c r="I233" s="183">
        <v>50000</v>
      </c>
      <c r="J233" s="184" t="s">
        <v>170</v>
      </c>
      <c r="K233" s="184" t="s">
        <v>171</v>
      </c>
      <c r="L233" s="185">
        <v>549.791666666667</v>
      </c>
      <c r="M233" s="156">
        <v>0</v>
      </c>
      <c r="N233" s="142">
        <f t="shared" si="7"/>
        <v>0</v>
      </c>
      <c r="O233" s="113" t="s">
        <v>29</v>
      </c>
      <c r="P233" s="186" t="s">
        <v>30</v>
      </c>
      <c r="Q233" s="186"/>
    </row>
    <row r="234" spans="1:17">
      <c r="A234" s="115" t="s">
        <v>15</v>
      </c>
      <c r="B234" s="113" t="s">
        <v>349</v>
      </c>
      <c r="C234" s="113" t="s">
        <v>350</v>
      </c>
      <c r="D234" s="113">
        <f t="shared" si="6"/>
        <v>3</v>
      </c>
      <c r="E234" s="116" t="s">
        <v>349</v>
      </c>
      <c r="F234" s="117" t="s">
        <v>350</v>
      </c>
      <c r="G234" s="113" t="s">
        <v>18</v>
      </c>
      <c r="H234" s="113" t="s">
        <v>19</v>
      </c>
      <c r="I234" s="116">
        <v>50000</v>
      </c>
      <c r="J234" s="116">
        <v>20191125</v>
      </c>
      <c r="K234" s="116">
        <v>20201125</v>
      </c>
      <c r="L234" s="117">
        <v>549.79</v>
      </c>
      <c r="M234" s="151">
        <v>1</v>
      </c>
      <c r="N234" s="142">
        <f t="shared" si="7"/>
        <v>549.79</v>
      </c>
      <c r="O234" s="152"/>
      <c r="P234" s="117" t="s">
        <v>22</v>
      </c>
      <c r="Q234" s="186"/>
    </row>
    <row r="235" ht="14.25" spans="1:17">
      <c r="A235" s="130" t="s">
        <v>15</v>
      </c>
      <c r="B235" s="113" t="s">
        <v>349</v>
      </c>
      <c r="C235" s="113" t="s">
        <v>350</v>
      </c>
      <c r="D235" s="113">
        <f t="shared" si="6"/>
        <v>3</v>
      </c>
      <c r="E235" s="131" t="s">
        <v>349</v>
      </c>
      <c r="F235" s="131" t="s">
        <v>350</v>
      </c>
      <c r="G235" s="113" t="s">
        <v>18</v>
      </c>
      <c r="H235" s="113" t="s">
        <v>19</v>
      </c>
      <c r="I235" s="173">
        <v>30000</v>
      </c>
      <c r="J235" s="174">
        <v>43264</v>
      </c>
      <c r="K235" s="174">
        <v>43995</v>
      </c>
      <c r="L235" s="114">
        <v>355.27</v>
      </c>
      <c r="M235" s="149">
        <v>0</v>
      </c>
      <c r="N235" s="142">
        <f t="shared" si="7"/>
        <v>0</v>
      </c>
      <c r="O235" s="114" t="s">
        <v>60</v>
      </c>
      <c r="P235" s="150" t="s">
        <v>61</v>
      </c>
      <c r="Q235" s="186"/>
    </row>
    <row r="236" spans="1:17">
      <c r="A236" s="109" t="s">
        <v>15</v>
      </c>
      <c r="B236" s="107" t="s">
        <v>351</v>
      </c>
      <c r="C236" s="107" t="s">
        <v>352</v>
      </c>
      <c r="D236" s="107">
        <f t="shared" si="6"/>
        <v>2</v>
      </c>
      <c r="E236" s="110" t="s">
        <v>351</v>
      </c>
      <c r="F236" s="111" t="s">
        <v>352</v>
      </c>
      <c r="G236" s="107" t="s">
        <v>18</v>
      </c>
      <c r="H236" s="107" t="s">
        <v>19</v>
      </c>
      <c r="I236" s="110">
        <v>30000</v>
      </c>
      <c r="J236" s="110">
        <v>20190331</v>
      </c>
      <c r="K236" s="110">
        <v>20200331</v>
      </c>
      <c r="L236" s="111">
        <v>261</v>
      </c>
      <c r="M236" s="143">
        <v>1</v>
      </c>
      <c r="N236" s="142">
        <f t="shared" si="7"/>
        <v>261</v>
      </c>
      <c r="O236" s="145"/>
      <c r="P236" s="111" t="s">
        <v>22</v>
      </c>
      <c r="Q236" s="139"/>
    </row>
    <row r="237" spans="1:17">
      <c r="A237" s="109" t="s">
        <v>15</v>
      </c>
      <c r="B237" s="107" t="s">
        <v>351</v>
      </c>
      <c r="C237" s="107" t="s">
        <v>352</v>
      </c>
      <c r="D237" s="107">
        <f t="shared" si="6"/>
        <v>2</v>
      </c>
      <c r="E237" s="110" t="s">
        <v>351</v>
      </c>
      <c r="F237" s="111" t="s">
        <v>352</v>
      </c>
      <c r="G237" s="107" t="s">
        <v>18</v>
      </c>
      <c r="H237" s="107" t="s">
        <v>19</v>
      </c>
      <c r="I237" s="110">
        <v>50000</v>
      </c>
      <c r="J237" s="110">
        <v>20200303</v>
      </c>
      <c r="K237" s="110">
        <v>20210303</v>
      </c>
      <c r="L237" s="111">
        <v>108.75</v>
      </c>
      <c r="M237" s="143">
        <v>1</v>
      </c>
      <c r="N237" s="142">
        <f t="shared" si="7"/>
        <v>108.75</v>
      </c>
      <c r="O237" s="145"/>
      <c r="P237" s="111" t="s">
        <v>22</v>
      </c>
      <c r="Q237" s="139"/>
    </row>
    <row r="238" spans="1:17">
      <c r="A238" s="192" t="s">
        <v>15</v>
      </c>
      <c r="B238" s="190" t="s">
        <v>353</v>
      </c>
      <c r="C238" s="190" t="s">
        <v>354</v>
      </c>
      <c r="D238" s="190">
        <f t="shared" si="6"/>
        <v>3</v>
      </c>
      <c r="E238" s="193" t="s">
        <v>353</v>
      </c>
      <c r="F238" s="194" t="s">
        <v>354</v>
      </c>
      <c r="G238" s="190" t="s">
        <v>18</v>
      </c>
      <c r="H238" s="190" t="s">
        <v>19</v>
      </c>
      <c r="I238" s="193">
        <v>40000</v>
      </c>
      <c r="J238" s="193">
        <v>20190429</v>
      </c>
      <c r="K238" s="193">
        <v>20200429</v>
      </c>
      <c r="L238" s="194">
        <v>314.17</v>
      </c>
      <c r="M238" s="204">
        <v>0</v>
      </c>
      <c r="N238" s="142">
        <f t="shared" si="7"/>
        <v>0</v>
      </c>
      <c r="O238" s="210"/>
      <c r="P238" s="194" t="s">
        <v>22</v>
      </c>
      <c r="Q238" s="208" t="str">
        <f>VLOOKUP(F238,[1]第四季度!$E$3:$M$34,9,FALSE)</f>
        <v>养牛贷</v>
      </c>
    </row>
    <row r="239" spans="1:17">
      <c r="A239" s="192" t="s">
        <v>15</v>
      </c>
      <c r="B239" s="190" t="s">
        <v>353</v>
      </c>
      <c r="C239" s="190" t="s">
        <v>354</v>
      </c>
      <c r="D239" s="190">
        <f t="shared" si="6"/>
        <v>3</v>
      </c>
      <c r="E239" s="193" t="s">
        <v>353</v>
      </c>
      <c r="F239" s="194" t="s">
        <v>354</v>
      </c>
      <c r="G239" s="190" t="s">
        <v>18</v>
      </c>
      <c r="H239" s="190" t="s">
        <v>19</v>
      </c>
      <c r="I239" s="193">
        <v>50000</v>
      </c>
      <c r="J239" s="193">
        <v>20200316</v>
      </c>
      <c r="K239" s="193">
        <v>20210316</v>
      </c>
      <c r="L239" s="194">
        <v>30.21</v>
      </c>
      <c r="M239" s="204">
        <v>0</v>
      </c>
      <c r="N239" s="142">
        <f t="shared" si="7"/>
        <v>0</v>
      </c>
      <c r="O239" s="210"/>
      <c r="P239" s="194" t="s">
        <v>22</v>
      </c>
      <c r="Q239" s="208" t="str">
        <f>VLOOKUP(F239,[1]第四季度!$E$3:$M$34,9,FALSE)</f>
        <v>养牛贷</v>
      </c>
    </row>
    <row r="240" s="103" customFormat="1" spans="1:17">
      <c r="A240" s="192" t="s">
        <v>15</v>
      </c>
      <c r="B240" s="190" t="s">
        <v>353</v>
      </c>
      <c r="C240" s="190" t="s">
        <v>354</v>
      </c>
      <c r="D240" s="190">
        <f t="shared" si="6"/>
        <v>3</v>
      </c>
      <c r="E240" s="193" t="s">
        <v>355</v>
      </c>
      <c r="F240" s="194" t="s">
        <v>356</v>
      </c>
      <c r="G240" s="190" t="s">
        <v>18</v>
      </c>
      <c r="H240" s="190" t="s">
        <v>19</v>
      </c>
      <c r="I240" s="193">
        <v>40000</v>
      </c>
      <c r="J240" s="193">
        <v>20190510</v>
      </c>
      <c r="K240" s="193">
        <v>20200510</v>
      </c>
      <c r="L240" s="194">
        <v>439.83</v>
      </c>
      <c r="M240" s="204">
        <v>1</v>
      </c>
      <c r="N240" s="142">
        <f t="shared" si="7"/>
        <v>439.83</v>
      </c>
      <c r="O240" s="210"/>
      <c r="P240" s="194" t="s">
        <v>22</v>
      </c>
      <c r="Q240" s="208" t="s">
        <v>357</v>
      </c>
    </row>
    <row r="241" s="100" customFormat="1" spans="1:17">
      <c r="A241" s="118" t="s">
        <v>15</v>
      </c>
      <c r="B241" s="119" t="s">
        <v>358</v>
      </c>
      <c r="C241" s="119" t="s">
        <v>359</v>
      </c>
      <c r="D241" s="119">
        <f t="shared" si="6"/>
        <v>4</v>
      </c>
      <c r="E241" s="119" t="s">
        <v>358</v>
      </c>
      <c r="F241" s="119" t="s">
        <v>359</v>
      </c>
      <c r="G241" s="119" t="s">
        <v>18</v>
      </c>
      <c r="H241" s="119" t="s">
        <v>19</v>
      </c>
      <c r="I241" s="153">
        <v>50000</v>
      </c>
      <c r="J241" s="154" t="s">
        <v>274</v>
      </c>
      <c r="K241" s="154" t="s">
        <v>275</v>
      </c>
      <c r="L241" s="155">
        <v>549.791666666667</v>
      </c>
      <c r="M241" s="156">
        <v>0</v>
      </c>
      <c r="N241" s="142">
        <f t="shared" si="7"/>
        <v>0</v>
      </c>
      <c r="O241" s="119" t="s">
        <v>29</v>
      </c>
      <c r="P241" s="157" t="s">
        <v>30</v>
      </c>
      <c r="Q241" s="157"/>
    </row>
    <row r="242" s="100" customFormat="1" ht="14.25" spans="1:17">
      <c r="A242" s="120" t="s">
        <v>15</v>
      </c>
      <c r="B242" s="119" t="s">
        <v>358</v>
      </c>
      <c r="C242" s="119" t="s">
        <v>359</v>
      </c>
      <c r="D242" s="119">
        <f t="shared" si="6"/>
        <v>4</v>
      </c>
      <c r="E242" s="121" t="s">
        <v>358</v>
      </c>
      <c r="F242" s="121" t="s">
        <v>359</v>
      </c>
      <c r="G242" s="119" t="s">
        <v>18</v>
      </c>
      <c r="H242" s="119" t="s">
        <v>19</v>
      </c>
      <c r="I242" s="158">
        <v>50000</v>
      </c>
      <c r="J242" s="159">
        <v>43577</v>
      </c>
      <c r="K242" s="159">
        <v>43936</v>
      </c>
      <c r="L242" s="160">
        <v>549.79</v>
      </c>
      <c r="M242" s="161">
        <v>1</v>
      </c>
      <c r="N242" s="142">
        <f t="shared" si="7"/>
        <v>549.79</v>
      </c>
      <c r="O242" s="121" t="s">
        <v>20</v>
      </c>
      <c r="P242" s="162" t="s">
        <v>21</v>
      </c>
      <c r="Q242" s="162"/>
    </row>
    <row r="243" s="100" customFormat="1" spans="1:17">
      <c r="A243" s="122" t="s">
        <v>15</v>
      </c>
      <c r="B243" s="119" t="s">
        <v>358</v>
      </c>
      <c r="C243" s="119" t="s">
        <v>359</v>
      </c>
      <c r="D243" s="119">
        <f t="shared" si="6"/>
        <v>4</v>
      </c>
      <c r="E243" s="123" t="s">
        <v>358</v>
      </c>
      <c r="F243" s="124" t="s">
        <v>359</v>
      </c>
      <c r="G243" s="119" t="s">
        <v>18</v>
      </c>
      <c r="H243" s="119" t="s">
        <v>19</v>
      </c>
      <c r="I243" s="123">
        <v>50000</v>
      </c>
      <c r="J243" s="123">
        <v>20190306</v>
      </c>
      <c r="K243" s="123">
        <v>20200306</v>
      </c>
      <c r="L243" s="124">
        <v>435</v>
      </c>
      <c r="M243" s="163">
        <v>0</v>
      </c>
      <c r="N243" s="142">
        <f t="shared" si="7"/>
        <v>0</v>
      </c>
      <c r="O243" s="164"/>
      <c r="P243" s="124" t="s">
        <v>22</v>
      </c>
      <c r="Q243" s="157"/>
    </row>
    <row r="244" s="100" customFormat="1" spans="1:17">
      <c r="A244" s="122" t="s">
        <v>15</v>
      </c>
      <c r="B244" s="119" t="s">
        <v>358</v>
      </c>
      <c r="C244" s="119" t="s">
        <v>359</v>
      </c>
      <c r="D244" s="119">
        <f t="shared" si="6"/>
        <v>4</v>
      </c>
      <c r="E244" s="123" t="s">
        <v>358</v>
      </c>
      <c r="F244" s="124" t="s">
        <v>359</v>
      </c>
      <c r="G244" s="119" t="s">
        <v>18</v>
      </c>
      <c r="H244" s="119" t="s">
        <v>19</v>
      </c>
      <c r="I244" s="123">
        <v>50000</v>
      </c>
      <c r="J244" s="123">
        <v>20200303</v>
      </c>
      <c r="K244" s="123">
        <v>20210303</v>
      </c>
      <c r="L244" s="124">
        <v>108.75</v>
      </c>
      <c r="M244" s="163">
        <v>0</v>
      </c>
      <c r="N244" s="142">
        <f t="shared" si="7"/>
        <v>0</v>
      </c>
      <c r="O244" s="164"/>
      <c r="P244" s="124" t="s">
        <v>22</v>
      </c>
      <c r="Q244" s="157"/>
    </row>
    <row r="245" spans="1:17">
      <c r="A245" s="109" t="s">
        <v>15</v>
      </c>
      <c r="B245" s="107" t="s">
        <v>360</v>
      </c>
      <c r="C245" s="107" t="s">
        <v>361</v>
      </c>
      <c r="D245" s="107">
        <f t="shared" si="6"/>
        <v>2</v>
      </c>
      <c r="E245" s="110" t="s">
        <v>360</v>
      </c>
      <c r="F245" s="111" t="s">
        <v>361</v>
      </c>
      <c r="G245" s="107" t="s">
        <v>18</v>
      </c>
      <c r="H245" s="107" t="s">
        <v>19</v>
      </c>
      <c r="I245" s="110">
        <v>50000</v>
      </c>
      <c r="J245" s="110">
        <v>20190909</v>
      </c>
      <c r="K245" s="110">
        <v>20200909</v>
      </c>
      <c r="L245" s="111">
        <v>549.79</v>
      </c>
      <c r="M245" s="143">
        <v>1</v>
      </c>
      <c r="N245" s="142">
        <f t="shared" si="7"/>
        <v>549.79</v>
      </c>
      <c r="O245" s="145"/>
      <c r="P245" s="111" t="s">
        <v>22</v>
      </c>
      <c r="Q245" s="139"/>
    </row>
    <row r="246" ht="14.25" spans="1:17">
      <c r="A246" s="132" t="s">
        <v>15</v>
      </c>
      <c r="B246" s="107" t="s">
        <v>360</v>
      </c>
      <c r="C246" s="107" t="s">
        <v>361</v>
      </c>
      <c r="D246" s="107">
        <f t="shared" si="6"/>
        <v>2</v>
      </c>
      <c r="E246" s="134" t="s">
        <v>360</v>
      </c>
      <c r="F246" s="134" t="s">
        <v>361</v>
      </c>
      <c r="G246" s="107" t="s">
        <v>18</v>
      </c>
      <c r="H246" s="107" t="s">
        <v>19</v>
      </c>
      <c r="I246" s="181">
        <v>50000</v>
      </c>
      <c r="J246" s="182">
        <v>43250</v>
      </c>
      <c r="K246" s="182">
        <v>43981</v>
      </c>
      <c r="L246" s="68">
        <v>592.12</v>
      </c>
      <c r="M246" s="143">
        <v>1</v>
      </c>
      <c r="N246" s="142">
        <f t="shared" si="7"/>
        <v>592.12</v>
      </c>
      <c r="O246" s="68" t="s">
        <v>60</v>
      </c>
      <c r="P246" s="144" t="s">
        <v>61</v>
      </c>
      <c r="Q246" s="139"/>
    </row>
    <row r="247" ht="14.25" spans="1:17">
      <c r="A247" s="112" t="s">
        <v>15</v>
      </c>
      <c r="B247" s="113" t="s">
        <v>362</v>
      </c>
      <c r="C247" s="113" t="s">
        <v>363</v>
      </c>
      <c r="D247" s="113">
        <f t="shared" si="6"/>
        <v>4</v>
      </c>
      <c r="E247" s="114" t="s">
        <v>362</v>
      </c>
      <c r="F247" s="114" t="s">
        <v>363</v>
      </c>
      <c r="G247" s="113" t="s">
        <v>18</v>
      </c>
      <c r="H247" s="113" t="s">
        <v>19</v>
      </c>
      <c r="I247" s="146">
        <v>50000</v>
      </c>
      <c r="J247" s="147">
        <v>43515</v>
      </c>
      <c r="K247" s="147">
        <v>43874</v>
      </c>
      <c r="L247" s="148">
        <v>326.25</v>
      </c>
      <c r="M247" s="149">
        <v>1</v>
      </c>
      <c r="N247" s="142">
        <f t="shared" si="7"/>
        <v>326.25</v>
      </c>
      <c r="O247" s="114" t="s">
        <v>20</v>
      </c>
      <c r="P247" s="150" t="s">
        <v>21</v>
      </c>
      <c r="Q247" s="150"/>
    </row>
    <row r="248" ht="14.25" spans="1:17">
      <c r="A248" s="112" t="s">
        <v>15</v>
      </c>
      <c r="B248" s="113" t="s">
        <v>362</v>
      </c>
      <c r="C248" s="113" t="s">
        <v>363</v>
      </c>
      <c r="D248" s="113">
        <f t="shared" si="6"/>
        <v>4</v>
      </c>
      <c r="E248" s="114" t="s">
        <v>362</v>
      </c>
      <c r="F248" s="114" t="s">
        <v>363</v>
      </c>
      <c r="G248" s="113" t="s">
        <v>18</v>
      </c>
      <c r="H248" s="113" t="s">
        <v>19</v>
      </c>
      <c r="I248" s="146">
        <v>50000</v>
      </c>
      <c r="J248" s="147">
        <v>43895</v>
      </c>
      <c r="K248" s="147">
        <v>44229</v>
      </c>
      <c r="L248" s="148">
        <v>96.67</v>
      </c>
      <c r="M248" s="149">
        <v>1</v>
      </c>
      <c r="N248" s="142">
        <f t="shared" si="7"/>
        <v>96.67</v>
      </c>
      <c r="O248" s="114" t="s">
        <v>20</v>
      </c>
      <c r="P248" s="150" t="s">
        <v>21</v>
      </c>
      <c r="Q248" s="150"/>
    </row>
    <row r="249" spans="1:17">
      <c r="A249" s="115" t="s">
        <v>15</v>
      </c>
      <c r="B249" s="113" t="s">
        <v>362</v>
      </c>
      <c r="C249" s="113" t="s">
        <v>363</v>
      </c>
      <c r="D249" s="113">
        <f t="shared" si="6"/>
        <v>4</v>
      </c>
      <c r="E249" s="116" t="s">
        <v>362</v>
      </c>
      <c r="F249" s="117" t="s">
        <v>363</v>
      </c>
      <c r="G249" s="113" t="s">
        <v>18</v>
      </c>
      <c r="H249" s="113" t="s">
        <v>19</v>
      </c>
      <c r="I249" s="116">
        <v>40000</v>
      </c>
      <c r="J249" s="116">
        <v>20190202</v>
      </c>
      <c r="K249" s="116">
        <v>20200202</v>
      </c>
      <c r="L249" s="117">
        <v>419.03</v>
      </c>
      <c r="M249" s="151">
        <v>1</v>
      </c>
      <c r="N249" s="142">
        <f t="shared" si="7"/>
        <v>419.03</v>
      </c>
      <c r="O249" s="152"/>
      <c r="P249" s="117" t="s">
        <v>22</v>
      </c>
      <c r="Q249" s="186"/>
    </row>
    <row r="250" spans="1:17">
      <c r="A250" s="115" t="s">
        <v>15</v>
      </c>
      <c r="B250" s="113" t="s">
        <v>362</v>
      </c>
      <c r="C250" s="113" t="s">
        <v>363</v>
      </c>
      <c r="D250" s="113">
        <f t="shared" si="6"/>
        <v>4</v>
      </c>
      <c r="E250" s="116" t="s">
        <v>362</v>
      </c>
      <c r="F250" s="117" t="s">
        <v>363</v>
      </c>
      <c r="G250" s="113" t="s">
        <v>18</v>
      </c>
      <c r="H250" s="113" t="s">
        <v>19</v>
      </c>
      <c r="I250" s="116">
        <v>40000</v>
      </c>
      <c r="J250" s="116">
        <v>20200303</v>
      </c>
      <c r="K250" s="116">
        <v>20210303</v>
      </c>
      <c r="L250" s="117">
        <v>87</v>
      </c>
      <c r="M250" s="151">
        <v>1</v>
      </c>
      <c r="N250" s="142">
        <f t="shared" si="7"/>
        <v>87</v>
      </c>
      <c r="O250" s="152"/>
      <c r="P250" s="117" t="s">
        <v>22</v>
      </c>
      <c r="Q250" s="186"/>
    </row>
    <row r="251" ht="14.25" spans="1:17">
      <c r="A251" s="132" t="s">
        <v>15</v>
      </c>
      <c r="B251" s="107" t="s">
        <v>364</v>
      </c>
      <c r="C251" s="107" t="s">
        <v>365</v>
      </c>
      <c r="D251" s="107">
        <f t="shared" si="6"/>
        <v>2</v>
      </c>
      <c r="E251" s="134" t="s">
        <v>364</v>
      </c>
      <c r="F251" s="134" t="s">
        <v>365</v>
      </c>
      <c r="G251" s="107" t="s">
        <v>18</v>
      </c>
      <c r="H251" s="107" t="s">
        <v>19</v>
      </c>
      <c r="I251" s="181">
        <v>40000</v>
      </c>
      <c r="J251" s="182">
        <v>43272</v>
      </c>
      <c r="K251" s="182">
        <v>44003</v>
      </c>
      <c r="L251" s="68">
        <v>473.7</v>
      </c>
      <c r="M251" s="143">
        <v>1</v>
      </c>
      <c r="N251" s="142">
        <f t="shared" si="7"/>
        <v>473.7</v>
      </c>
      <c r="O251" s="68" t="s">
        <v>60</v>
      </c>
      <c r="P251" s="144" t="s">
        <v>61</v>
      </c>
      <c r="Q251" s="139"/>
    </row>
    <row r="252" spans="1:17">
      <c r="A252" s="109" t="s">
        <v>15</v>
      </c>
      <c r="B252" s="107" t="s">
        <v>364</v>
      </c>
      <c r="C252" s="107" t="s">
        <v>365</v>
      </c>
      <c r="D252" s="107">
        <f t="shared" si="6"/>
        <v>2</v>
      </c>
      <c r="E252" s="110" t="s">
        <v>366</v>
      </c>
      <c r="F252" s="111" t="s">
        <v>367</v>
      </c>
      <c r="G252" s="107" t="s">
        <v>18</v>
      </c>
      <c r="H252" s="107" t="s">
        <v>19</v>
      </c>
      <c r="I252" s="110">
        <v>40000</v>
      </c>
      <c r="J252" s="110">
        <v>20190624</v>
      </c>
      <c r="K252" s="110">
        <v>20200624</v>
      </c>
      <c r="L252" s="111">
        <v>439.83</v>
      </c>
      <c r="M252" s="143">
        <v>1</v>
      </c>
      <c r="N252" s="142">
        <f t="shared" si="7"/>
        <v>439.83</v>
      </c>
      <c r="O252" s="145"/>
      <c r="P252" s="111" t="s">
        <v>22</v>
      </c>
      <c r="Q252" s="139"/>
    </row>
    <row r="253" spans="1:17">
      <c r="A253" s="109" t="s">
        <v>15</v>
      </c>
      <c r="B253" s="107" t="s">
        <v>368</v>
      </c>
      <c r="C253" s="107" t="s">
        <v>369</v>
      </c>
      <c r="D253" s="107">
        <f t="shared" si="6"/>
        <v>2</v>
      </c>
      <c r="E253" s="110" t="s">
        <v>368</v>
      </c>
      <c r="F253" s="111" t="s">
        <v>369</v>
      </c>
      <c r="G253" s="107" t="s">
        <v>18</v>
      </c>
      <c r="H253" s="107" t="s">
        <v>19</v>
      </c>
      <c r="I253" s="110">
        <v>30000</v>
      </c>
      <c r="J253" s="110">
        <v>20190228</v>
      </c>
      <c r="K253" s="110">
        <v>20200228</v>
      </c>
      <c r="L253" s="111">
        <v>217.5</v>
      </c>
      <c r="M253" s="143">
        <v>1</v>
      </c>
      <c r="N253" s="142">
        <f t="shared" si="7"/>
        <v>217.5</v>
      </c>
      <c r="O253" s="145"/>
      <c r="P253" s="111" t="s">
        <v>22</v>
      </c>
      <c r="Q253" s="139"/>
    </row>
    <row r="254" spans="1:17">
      <c r="A254" s="109" t="s">
        <v>15</v>
      </c>
      <c r="B254" s="107" t="s">
        <v>368</v>
      </c>
      <c r="C254" s="107" t="s">
        <v>369</v>
      </c>
      <c r="D254" s="107">
        <f t="shared" si="6"/>
        <v>2</v>
      </c>
      <c r="E254" s="110" t="s">
        <v>368</v>
      </c>
      <c r="F254" s="111" t="s">
        <v>369</v>
      </c>
      <c r="G254" s="107" t="s">
        <v>18</v>
      </c>
      <c r="H254" s="107" t="s">
        <v>19</v>
      </c>
      <c r="I254" s="110">
        <v>50000</v>
      </c>
      <c r="J254" s="110">
        <v>20200220</v>
      </c>
      <c r="K254" s="110">
        <v>20210220</v>
      </c>
      <c r="L254" s="111">
        <v>181.25</v>
      </c>
      <c r="M254" s="143">
        <v>1</v>
      </c>
      <c r="N254" s="142">
        <f t="shared" si="7"/>
        <v>181.25</v>
      </c>
      <c r="O254" s="145"/>
      <c r="P254" s="111" t="s">
        <v>22</v>
      </c>
      <c r="Q254" s="139"/>
    </row>
    <row r="255" spans="1:17">
      <c r="A255" s="209" t="s">
        <v>15</v>
      </c>
      <c r="B255" s="113" t="s">
        <v>370</v>
      </c>
      <c r="C255" s="113" t="s">
        <v>371</v>
      </c>
      <c r="D255" s="113">
        <f t="shared" si="6"/>
        <v>3</v>
      </c>
      <c r="E255" s="113" t="s">
        <v>370</v>
      </c>
      <c r="F255" s="113" t="s">
        <v>371</v>
      </c>
      <c r="G255" s="113" t="s">
        <v>37</v>
      </c>
      <c r="H255" s="113" t="s">
        <v>19</v>
      </c>
      <c r="I255" s="183">
        <v>50000</v>
      </c>
      <c r="J255" s="113" t="s">
        <v>274</v>
      </c>
      <c r="K255" s="113" t="s">
        <v>275</v>
      </c>
      <c r="L255" s="185">
        <v>549.791666666667</v>
      </c>
      <c r="M255" s="156">
        <v>0</v>
      </c>
      <c r="N255" s="142">
        <f t="shared" si="7"/>
        <v>0</v>
      </c>
      <c r="O255" s="113" t="s">
        <v>29</v>
      </c>
      <c r="P255" s="186" t="s">
        <v>30</v>
      </c>
      <c r="Q255" s="186"/>
    </row>
    <row r="256" ht="14.25" spans="1:17">
      <c r="A256" s="112" t="s">
        <v>15</v>
      </c>
      <c r="B256" s="113" t="s">
        <v>370</v>
      </c>
      <c r="C256" s="113" t="s">
        <v>371</v>
      </c>
      <c r="D256" s="113">
        <f t="shared" si="6"/>
        <v>3</v>
      </c>
      <c r="E256" s="114" t="s">
        <v>370</v>
      </c>
      <c r="F256" s="114" t="s">
        <v>371</v>
      </c>
      <c r="G256" s="113" t="s">
        <v>37</v>
      </c>
      <c r="H256" s="113" t="s">
        <v>19</v>
      </c>
      <c r="I256" s="146">
        <v>50000</v>
      </c>
      <c r="J256" s="147">
        <v>43573</v>
      </c>
      <c r="K256" s="147">
        <v>43938</v>
      </c>
      <c r="L256" s="148">
        <v>549.79</v>
      </c>
      <c r="M256" s="149">
        <v>1</v>
      </c>
      <c r="N256" s="142">
        <f t="shared" si="7"/>
        <v>549.79</v>
      </c>
      <c r="O256" s="114" t="s">
        <v>20</v>
      </c>
      <c r="P256" s="150" t="s">
        <v>21</v>
      </c>
      <c r="Q256" s="186"/>
    </row>
    <row r="257" spans="1:17">
      <c r="A257" s="115" t="s">
        <v>15</v>
      </c>
      <c r="B257" s="113" t="s">
        <v>370</v>
      </c>
      <c r="C257" s="113" t="s">
        <v>371</v>
      </c>
      <c r="D257" s="113">
        <f t="shared" si="6"/>
        <v>3</v>
      </c>
      <c r="E257" s="116" t="s">
        <v>370</v>
      </c>
      <c r="F257" s="117" t="s">
        <v>371</v>
      </c>
      <c r="G257" s="113" t="s">
        <v>37</v>
      </c>
      <c r="H257" s="113" t="s">
        <v>19</v>
      </c>
      <c r="I257" s="116">
        <v>50000</v>
      </c>
      <c r="J257" s="116">
        <v>20191108</v>
      </c>
      <c r="K257" s="116">
        <v>20201108</v>
      </c>
      <c r="L257" s="117">
        <v>549.79</v>
      </c>
      <c r="M257" s="151">
        <v>0</v>
      </c>
      <c r="N257" s="142">
        <f t="shared" si="7"/>
        <v>0</v>
      </c>
      <c r="O257" s="172"/>
      <c r="P257" s="117" t="s">
        <v>22</v>
      </c>
      <c r="Q257" s="172"/>
    </row>
    <row r="258" spans="1:17">
      <c r="A258" s="109" t="s">
        <v>15</v>
      </c>
      <c r="B258" s="107" t="s">
        <v>372</v>
      </c>
      <c r="C258" s="107" t="s">
        <v>373</v>
      </c>
      <c r="D258" s="107">
        <f t="shared" si="6"/>
        <v>1</v>
      </c>
      <c r="E258" s="110" t="s">
        <v>372</v>
      </c>
      <c r="F258" s="111" t="s">
        <v>373</v>
      </c>
      <c r="G258" s="107" t="s">
        <v>18</v>
      </c>
      <c r="H258" s="107" t="s">
        <v>19</v>
      </c>
      <c r="I258" s="110">
        <v>50000</v>
      </c>
      <c r="J258" s="110">
        <v>20191120</v>
      </c>
      <c r="K258" s="110">
        <v>20201120</v>
      </c>
      <c r="L258" s="111">
        <v>549.79</v>
      </c>
      <c r="M258" s="143">
        <v>1</v>
      </c>
      <c r="N258" s="142">
        <f t="shared" si="7"/>
        <v>549.79</v>
      </c>
      <c r="O258" s="145"/>
      <c r="P258" s="111" t="s">
        <v>22</v>
      </c>
      <c r="Q258" s="139"/>
    </row>
    <row r="259" spans="1:17">
      <c r="A259" s="109" t="s">
        <v>15</v>
      </c>
      <c r="B259" s="107" t="s">
        <v>374</v>
      </c>
      <c r="C259" s="107" t="s">
        <v>375</v>
      </c>
      <c r="D259" s="107">
        <f t="shared" ref="D259:D322" si="8">COUNTIF($C$2:$C$770,C259)</f>
        <v>2</v>
      </c>
      <c r="E259" s="110" t="s">
        <v>374</v>
      </c>
      <c r="F259" s="111" t="s">
        <v>375</v>
      </c>
      <c r="G259" s="107" t="s">
        <v>18</v>
      </c>
      <c r="H259" s="107" t="s">
        <v>19</v>
      </c>
      <c r="I259" s="110">
        <v>50000</v>
      </c>
      <c r="J259" s="110">
        <v>20190320</v>
      </c>
      <c r="K259" s="110">
        <v>20200320</v>
      </c>
      <c r="L259" s="111">
        <v>435</v>
      </c>
      <c r="M259" s="143">
        <v>1</v>
      </c>
      <c r="N259" s="142">
        <f t="shared" ref="N259:N322" si="9">L259*M259</f>
        <v>435</v>
      </c>
      <c r="O259" s="145"/>
      <c r="P259" s="111" t="s">
        <v>22</v>
      </c>
      <c r="Q259" s="139"/>
    </row>
    <row r="260" spans="1:17">
      <c r="A260" s="109" t="s">
        <v>15</v>
      </c>
      <c r="B260" s="107" t="s">
        <v>374</v>
      </c>
      <c r="C260" s="107" t="s">
        <v>375</v>
      </c>
      <c r="D260" s="107">
        <f t="shared" si="8"/>
        <v>2</v>
      </c>
      <c r="E260" s="110" t="s">
        <v>374</v>
      </c>
      <c r="F260" s="111" t="s">
        <v>375</v>
      </c>
      <c r="G260" s="107" t="s">
        <v>18</v>
      </c>
      <c r="H260" s="107" t="s">
        <v>19</v>
      </c>
      <c r="I260" s="110">
        <v>50000</v>
      </c>
      <c r="J260" s="110">
        <v>20200303</v>
      </c>
      <c r="K260" s="110">
        <v>20210303</v>
      </c>
      <c r="L260" s="111">
        <v>108.75</v>
      </c>
      <c r="M260" s="143">
        <v>1</v>
      </c>
      <c r="N260" s="142">
        <f t="shared" si="9"/>
        <v>108.75</v>
      </c>
      <c r="O260" s="145"/>
      <c r="P260" s="111" t="s">
        <v>22</v>
      </c>
      <c r="Q260" s="139"/>
    </row>
    <row r="261" spans="1:17">
      <c r="A261" s="109" t="s">
        <v>15</v>
      </c>
      <c r="B261" s="107" t="s">
        <v>376</v>
      </c>
      <c r="C261" s="107" t="s">
        <v>377</v>
      </c>
      <c r="D261" s="107">
        <f t="shared" si="8"/>
        <v>1</v>
      </c>
      <c r="E261" s="110" t="s">
        <v>376</v>
      </c>
      <c r="F261" s="111" t="s">
        <v>377</v>
      </c>
      <c r="G261" s="107" t="s">
        <v>18</v>
      </c>
      <c r="H261" s="107" t="s">
        <v>19</v>
      </c>
      <c r="I261" s="110">
        <v>50000</v>
      </c>
      <c r="J261" s="110">
        <v>20190905</v>
      </c>
      <c r="K261" s="110">
        <v>20200905</v>
      </c>
      <c r="L261" s="111">
        <v>549.79</v>
      </c>
      <c r="M261" s="143">
        <v>1</v>
      </c>
      <c r="N261" s="142">
        <f t="shared" si="9"/>
        <v>549.79</v>
      </c>
      <c r="O261" s="145"/>
      <c r="P261" s="111" t="s">
        <v>22</v>
      </c>
      <c r="Q261" s="139"/>
    </row>
    <row r="262" spans="1:17">
      <c r="A262" s="109" t="s">
        <v>15</v>
      </c>
      <c r="B262" s="107" t="s">
        <v>378</v>
      </c>
      <c r="C262" s="107" t="s">
        <v>379</v>
      </c>
      <c r="D262" s="107">
        <f t="shared" si="8"/>
        <v>2</v>
      </c>
      <c r="E262" s="110" t="s">
        <v>378</v>
      </c>
      <c r="F262" s="111" t="s">
        <v>379</v>
      </c>
      <c r="G262" s="107" t="s">
        <v>18</v>
      </c>
      <c r="H262" s="107" t="s">
        <v>19</v>
      </c>
      <c r="I262" s="110">
        <v>40000</v>
      </c>
      <c r="J262" s="110">
        <v>20190306</v>
      </c>
      <c r="K262" s="110">
        <v>20200306</v>
      </c>
      <c r="L262" s="111">
        <v>348</v>
      </c>
      <c r="M262" s="143">
        <v>1</v>
      </c>
      <c r="N262" s="142">
        <f t="shared" si="9"/>
        <v>348</v>
      </c>
      <c r="O262" s="145"/>
      <c r="P262" s="111" t="s">
        <v>22</v>
      </c>
      <c r="Q262" s="139"/>
    </row>
    <row r="263" spans="1:17">
      <c r="A263" s="109" t="s">
        <v>15</v>
      </c>
      <c r="B263" s="107" t="s">
        <v>378</v>
      </c>
      <c r="C263" s="107" t="s">
        <v>379</v>
      </c>
      <c r="D263" s="107">
        <f t="shared" si="8"/>
        <v>2</v>
      </c>
      <c r="E263" s="110" t="s">
        <v>378</v>
      </c>
      <c r="F263" s="111" t="s">
        <v>379</v>
      </c>
      <c r="G263" s="107" t="s">
        <v>18</v>
      </c>
      <c r="H263" s="107" t="s">
        <v>19</v>
      </c>
      <c r="I263" s="110">
        <v>50000</v>
      </c>
      <c r="J263" s="110">
        <v>20200303</v>
      </c>
      <c r="K263" s="110">
        <v>20210303</v>
      </c>
      <c r="L263" s="111">
        <v>108.75</v>
      </c>
      <c r="M263" s="143">
        <v>1</v>
      </c>
      <c r="N263" s="142">
        <f t="shared" si="9"/>
        <v>108.75</v>
      </c>
      <c r="O263" s="145"/>
      <c r="P263" s="111" t="s">
        <v>22</v>
      </c>
      <c r="Q263" s="139"/>
    </row>
    <row r="264" spans="1:17">
      <c r="A264" s="135" t="s">
        <v>15</v>
      </c>
      <c r="B264" s="113" t="s">
        <v>380</v>
      </c>
      <c r="C264" s="113" t="s">
        <v>381</v>
      </c>
      <c r="D264" s="113">
        <f t="shared" si="8"/>
        <v>4</v>
      </c>
      <c r="E264" s="113" t="s">
        <v>380</v>
      </c>
      <c r="F264" s="113" t="s">
        <v>381</v>
      </c>
      <c r="G264" s="113" t="s">
        <v>18</v>
      </c>
      <c r="H264" s="113" t="s">
        <v>19</v>
      </c>
      <c r="I264" s="183">
        <v>50000</v>
      </c>
      <c r="J264" s="184" t="s">
        <v>114</v>
      </c>
      <c r="K264" s="184" t="s">
        <v>115</v>
      </c>
      <c r="L264" s="185">
        <v>549.791666666667</v>
      </c>
      <c r="M264" s="156">
        <v>0</v>
      </c>
      <c r="N264" s="142">
        <f t="shared" si="9"/>
        <v>0</v>
      </c>
      <c r="O264" s="113" t="s">
        <v>29</v>
      </c>
      <c r="P264" s="186" t="s">
        <v>30</v>
      </c>
      <c r="Q264" s="186"/>
    </row>
    <row r="265" spans="1:17">
      <c r="A265" s="115" t="s">
        <v>15</v>
      </c>
      <c r="B265" s="113" t="s">
        <v>380</v>
      </c>
      <c r="C265" s="113" t="s">
        <v>381</v>
      </c>
      <c r="D265" s="113">
        <f t="shared" si="8"/>
        <v>4</v>
      </c>
      <c r="E265" s="116" t="s">
        <v>380</v>
      </c>
      <c r="F265" s="117" t="s">
        <v>381</v>
      </c>
      <c r="G265" s="113" t="s">
        <v>18</v>
      </c>
      <c r="H265" s="113" t="s">
        <v>19</v>
      </c>
      <c r="I265" s="116">
        <v>40000</v>
      </c>
      <c r="J265" s="116">
        <v>20190305</v>
      </c>
      <c r="K265" s="116">
        <v>20200305</v>
      </c>
      <c r="L265" s="117">
        <v>348</v>
      </c>
      <c r="M265" s="151">
        <v>0</v>
      </c>
      <c r="N265" s="142">
        <f t="shared" si="9"/>
        <v>0</v>
      </c>
      <c r="O265" s="152"/>
      <c r="P265" s="117" t="s">
        <v>22</v>
      </c>
      <c r="Q265" s="186"/>
    </row>
    <row r="266" spans="1:17">
      <c r="A266" s="115" t="s">
        <v>15</v>
      </c>
      <c r="B266" s="113" t="s">
        <v>380</v>
      </c>
      <c r="C266" s="113" t="s">
        <v>381</v>
      </c>
      <c r="D266" s="113">
        <f t="shared" si="8"/>
        <v>4</v>
      </c>
      <c r="E266" s="116" t="s">
        <v>380</v>
      </c>
      <c r="F266" s="117" t="s">
        <v>381</v>
      </c>
      <c r="G266" s="113" t="s">
        <v>18</v>
      </c>
      <c r="H266" s="113" t="s">
        <v>19</v>
      </c>
      <c r="I266" s="116">
        <v>50000</v>
      </c>
      <c r="J266" s="116">
        <v>20200303</v>
      </c>
      <c r="K266" s="116">
        <v>20210303</v>
      </c>
      <c r="L266" s="117">
        <v>108.76</v>
      </c>
      <c r="M266" s="151">
        <v>0</v>
      </c>
      <c r="N266" s="142">
        <f t="shared" si="9"/>
        <v>0</v>
      </c>
      <c r="O266" s="152"/>
      <c r="P266" s="117" t="s">
        <v>22</v>
      </c>
      <c r="Q266" s="186"/>
    </row>
    <row r="267" ht="14.25" spans="1:17">
      <c r="A267" s="130" t="s">
        <v>15</v>
      </c>
      <c r="B267" s="113" t="s">
        <v>380</v>
      </c>
      <c r="C267" s="113" t="s">
        <v>381</v>
      </c>
      <c r="D267" s="113">
        <f t="shared" si="8"/>
        <v>4</v>
      </c>
      <c r="E267" s="131" t="s">
        <v>380</v>
      </c>
      <c r="F267" s="131" t="s">
        <v>381</v>
      </c>
      <c r="G267" s="113" t="s">
        <v>18</v>
      </c>
      <c r="H267" s="113" t="s">
        <v>19</v>
      </c>
      <c r="I267" s="173">
        <v>40000</v>
      </c>
      <c r="J267" s="174">
        <v>43264</v>
      </c>
      <c r="K267" s="174">
        <v>43995</v>
      </c>
      <c r="L267" s="114">
        <v>473.7</v>
      </c>
      <c r="M267" s="149">
        <v>1</v>
      </c>
      <c r="N267" s="142">
        <f t="shared" si="9"/>
        <v>473.7</v>
      </c>
      <c r="O267" s="114" t="s">
        <v>60</v>
      </c>
      <c r="P267" s="150" t="s">
        <v>61</v>
      </c>
      <c r="Q267" s="186"/>
    </row>
    <row r="268" s="102" customFormat="1" spans="1:17">
      <c r="A268" s="126" t="s">
        <v>15</v>
      </c>
      <c r="B268" s="107" t="s">
        <v>382</v>
      </c>
      <c r="C268" s="107" t="s">
        <v>383</v>
      </c>
      <c r="D268" s="107">
        <f t="shared" si="8"/>
        <v>3</v>
      </c>
      <c r="E268" s="107" t="s">
        <v>382</v>
      </c>
      <c r="F268" s="107" t="s">
        <v>383</v>
      </c>
      <c r="G268" s="107" t="s">
        <v>18</v>
      </c>
      <c r="H268" s="107" t="s">
        <v>19</v>
      </c>
      <c r="I268" s="136">
        <v>50000</v>
      </c>
      <c r="J268" s="137" t="s">
        <v>150</v>
      </c>
      <c r="K268" s="137" t="s">
        <v>151</v>
      </c>
      <c r="L268" s="165">
        <v>600.347171666667</v>
      </c>
      <c r="M268" s="156">
        <v>0</v>
      </c>
      <c r="N268" s="142">
        <f t="shared" si="9"/>
        <v>0</v>
      </c>
      <c r="O268" s="107" t="s">
        <v>29</v>
      </c>
      <c r="P268" s="139" t="s">
        <v>30</v>
      </c>
      <c r="Q268" s="139"/>
    </row>
    <row r="269" s="102" customFormat="1" spans="1:17">
      <c r="A269" s="109" t="s">
        <v>15</v>
      </c>
      <c r="B269" s="107" t="s">
        <v>382</v>
      </c>
      <c r="C269" s="107" t="s">
        <v>383</v>
      </c>
      <c r="D269" s="107">
        <f t="shared" si="8"/>
        <v>3</v>
      </c>
      <c r="E269" s="110" t="s">
        <v>382</v>
      </c>
      <c r="F269" s="111" t="s">
        <v>383</v>
      </c>
      <c r="G269" s="107" t="s">
        <v>18</v>
      </c>
      <c r="H269" s="107" t="s">
        <v>19</v>
      </c>
      <c r="I269" s="110">
        <v>50000</v>
      </c>
      <c r="J269" s="110">
        <v>20190506</v>
      </c>
      <c r="K269" s="110">
        <v>20200506</v>
      </c>
      <c r="L269" s="111">
        <v>549.79</v>
      </c>
      <c r="M269" s="143">
        <v>1</v>
      </c>
      <c r="N269" s="142">
        <f t="shared" si="9"/>
        <v>549.79</v>
      </c>
      <c r="O269" s="145"/>
      <c r="P269" s="111" t="s">
        <v>22</v>
      </c>
      <c r="Q269" s="139"/>
    </row>
    <row r="270" s="102" customFormat="1" spans="1:17">
      <c r="A270" s="109" t="s">
        <v>15</v>
      </c>
      <c r="B270" s="107" t="s">
        <v>384</v>
      </c>
      <c r="C270" s="107" t="s">
        <v>385</v>
      </c>
      <c r="D270" s="107">
        <f t="shared" si="8"/>
        <v>3</v>
      </c>
      <c r="E270" s="110" t="s">
        <v>384</v>
      </c>
      <c r="F270" s="111" t="s">
        <v>385</v>
      </c>
      <c r="G270" s="107" t="s">
        <v>18</v>
      </c>
      <c r="H270" s="107" t="s">
        <v>19</v>
      </c>
      <c r="I270" s="110">
        <v>50000</v>
      </c>
      <c r="J270" s="110">
        <v>20190508</v>
      </c>
      <c r="K270" s="110">
        <v>20200508</v>
      </c>
      <c r="L270" s="111">
        <v>549.79</v>
      </c>
      <c r="M270" s="143">
        <v>1</v>
      </c>
      <c r="N270" s="142">
        <f t="shared" si="9"/>
        <v>549.79</v>
      </c>
      <c r="O270" s="145"/>
      <c r="P270" s="111" t="s">
        <v>22</v>
      </c>
      <c r="Q270" s="139"/>
    </row>
    <row r="271" spans="1:17">
      <c r="A271" s="115" t="s">
        <v>15</v>
      </c>
      <c r="B271" s="113" t="s">
        <v>386</v>
      </c>
      <c r="C271" s="113" t="s">
        <v>387</v>
      </c>
      <c r="D271" s="113">
        <f t="shared" si="8"/>
        <v>4</v>
      </c>
      <c r="E271" s="116" t="s">
        <v>386</v>
      </c>
      <c r="F271" s="117" t="s">
        <v>387</v>
      </c>
      <c r="G271" s="113" t="s">
        <v>18</v>
      </c>
      <c r="H271" s="113" t="s">
        <v>19</v>
      </c>
      <c r="I271" s="116">
        <v>50000</v>
      </c>
      <c r="J271" s="116">
        <v>20190704</v>
      </c>
      <c r="K271" s="116">
        <v>20200704</v>
      </c>
      <c r="L271" s="117">
        <v>549.79</v>
      </c>
      <c r="M271" s="151">
        <v>1</v>
      </c>
      <c r="N271" s="142">
        <f t="shared" si="9"/>
        <v>549.79</v>
      </c>
      <c r="O271" s="152"/>
      <c r="P271" s="117" t="s">
        <v>22</v>
      </c>
      <c r="Q271" s="186"/>
    </row>
    <row r="272" ht="14.25" spans="1:17">
      <c r="A272" s="112" t="s">
        <v>15</v>
      </c>
      <c r="B272" s="113" t="s">
        <v>386</v>
      </c>
      <c r="C272" s="113" t="s">
        <v>387</v>
      </c>
      <c r="D272" s="113">
        <f t="shared" si="8"/>
        <v>4</v>
      </c>
      <c r="E272" s="114" t="s">
        <v>388</v>
      </c>
      <c r="F272" s="114" t="s">
        <v>389</v>
      </c>
      <c r="G272" s="113" t="s">
        <v>18</v>
      </c>
      <c r="H272" s="113" t="s">
        <v>19</v>
      </c>
      <c r="I272" s="146">
        <v>50000</v>
      </c>
      <c r="J272" s="147">
        <v>43532</v>
      </c>
      <c r="K272" s="147">
        <v>43891</v>
      </c>
      <c r="L272" s="148">
        <v>374.58</v>
      </c>
      <c r="M272" s="149">
        <v>1</v>
      </c>
      <c r="N272" s="142">
        <f t="shared" si="9"/>
        <v>374.58</v>
      </c>
      <c r="O272" s="114" t="s">
        <v>20</v>
      </c>
      <c r="P272" s="150" t="s">
        <v>21</v>
      </c>
      <c r="Q272" s="150"/>
    </row>
    <row r="273" ht="14.25" spans="1:17">
      <c r="A273" s="112" t="s">
        <v>15</v>
      </c>
      <c r="B273" s="113" t="s">
        <v>386</v>
      </c>
      <c r="C273" s="113" t="s">
        <v>387</v>
      </c>
      <c r="D273" s="113">
        <f t="shared" si="8"/>
        <v>4</v>
      </c>
      <c r="E273" s="114" t="s">
        <v>388</v>
      </c>
      <c r="F273" s="114" t="s">
        <v>389</v>
      </c>
      <c r="G273" s="113" t="s">
        <v>18</v>
      </c>
      <c r="H273" s="113" t="s">
        <v>19</v>
      </c>
      <c r="I273" s="146">
        <v>50000</v>
      </c>
      <c r="J273" s="147">
        <v>43882</v>
      </c>
      <c r="K273" s="147">
        <v>44247</v>
      </c>
      <c r="L273" s="148">
        <v>175.21</v>
      </c>
      <c r="M273" s="149">
        <v>0</v>
      </c>
      <c r="N273" s="142">
        <f t="shared" si="9"/>
        <v>0</v>
      </c>
      <c r="O273" s="114" t="s">
        <v>20</v>
      </c>
      <c r="P273" s="150" t="s">
        <v>21</v>
      </c>
      <c r="Q273" s="150"/>
    </row>
    <row r="274" spans="1:17">
      <c r="A274" s="115" t="s">
        <v>15</v>
      </c>
      <c r="B274" s="113" t="s">
        <v>386</v>
      </c>
      <c r="C274" s="113" t="s">
        <v>387</v>
      </c>
      <c r="D274" s="113">
        <f t="shared" si="8"/>
        <v>4</v>
      </c>
      <c r="E274" s="116" t="s">
        <v>390</v>
      </c>
      <c r="F274" s="117" t="s">
        <v>391</v>
      </c>
      <c r="G274" s="113" t="s">
        <v>18</v>
      </c>
      <c r="H274" s="113" t="s">
        <v>19</v>
      </c>
      <c r="I274" s="116">
        <v>30000</v>
      </c>
      <c r="J274" s="116">
        <v>20190708</v>
      </c>
      <c r="K274" s="116">
        <v>20200708</v>
      </c>
      <c r="L274" s="117">
        <v>329.88</v>
      </c>
      <c r="M274" s="151">
        <v>0</v>
      </c>
      <c r="N274" s="142">
        <f t="shared" si="9"/>
        <v>0</v>
      </c>
      <c r="O274" s="152"/>
      <c r="P274" s="117" t="s">
        <v>22</v>
      </c>
      <c r="Q274" s="186"/>
    </row>
    <row r="275" ht="14.25" spans="1:17">
      <c r="A275" s="108" t="s">
        <v>15</v>
      </c>
      <c r="B275" s="107" t="s">
        <v>392</v>
      </c>
      <c r="C275" s="107" t="s">
        <v>393</v>
      </c>
      <c r="D275" s="107">
        <f t="shared" si="8"/>
        <v>2</v>
      </c>
      <c r="E275" s="68" t="s">
        <v>392</v>
      </c>
      <c r="F275" s="68" t="s">
        <v>393</v>
      </c>
      <c r="G275" s="107" t="s">
        <v>18</v>
      </c>
      <c r="H275" s="107" t="s">
        <v>19</v>
      </c>
      <c r="I275" s="140">
        <v>50000</v>
      </c>
      <c r="J275" s="141">
        <v>43545</v>
      </c>
      <c r="K275" s="141">
        <v>43910</v>
      </c>
      <c r="L275" s="142">
        <v>477.29</v>
      </c>
      <c r="M275" s="143">
        <v>1</v>
      </c>
      <c r="N275" s="142">
        <f t="shared" si="9"/>
        <v>477.29</v>
      </c>
      <c r="O275" s="68" t="s">
        <v>20</v>
      </c>
      <c r="P275" s="144" t="s">
        <v>21</v>
      </c>
      <c r="Q275" s="144"/>
    </row>
    <row r="276" spans="1:17">
      <c r="A276" s="109" t="s">
        <v>15</v>
      </c>
      <c r="B276" s="107" t="s">
        <v>392</v>
      </c>
      <c r="C276" s="107" t="s">
        <v>393</v>
      </c>
      <c r="D276" s="107">
        <f t="shared" si="8"/>
        <v>2</v>
      </c>
      <c r="E276" s="110" t="s">
        <v>392</v>
      </c>
      <c r="F276" s="111" t="s">
        <v>393</v>
      </c>
      <c r="G276" s="107" t="s">
        <v>18</v>
      </c>
      <c r="H276" s="107" t="s">
        <v>19</v>
      </c>
      <c r="I276" s="110">
        <v>50000</v>
      </c>
      <c r="J276" s="110">
        <v>20191211</v>
      </c>
      <c r="K276" s="110">
        <v>20201211</v>
      </c>
      <c r="L276" s="111">
        <v>549.79</v>
      </c>
      <c r="M276" s="143">
        <v>1</v>
      </c>
      <c r="N276" s="142">
        <f t="shared" si="9"/>
        <v>549.79</v>
      </c>
      <c r="O276" s="145"/>
      <c r="P276" s="111" t="s">
        <v>22</v>
      </c>
      <c r="Q276" s="139"/>
    </row>
    <row r="277" spans="1:17">
      <c r="A277" s="109" t="s">
        <v>15</v>
      </c>
      <c r="B277" s="107" t="s">
        <v>394</v>
      </c>
      <c r="C277" s="107" t="s">
        <v>395</v>
      </c>
      <c r="D277" s="107">
        <f t="shared" si="8"/>
        <v>1</v>
      </c>
      <c r="E277" s="110" t="s">
        <v>394</v>
      </c>
      <c r="F277" s="111" t="s">
        <v>395</v>
      </c>
      <c r="G277" s="107" t="s">
        <v>18</v>
      </c>
      <c r="H277" s="107" t="s">
        <v>19</v>
      </c>
      <c r="I277" s="110">
        <v>50000</v>
      </c>
      <c r="J277" s="110">
        <v>20191030</v>
      </c>
      <c r="K277" s="110">
        <v>20201030</v>
      </c>
      <c r="L277" s="111">
        <v>549.79</v>
      </c>
      <c r="M277" s="143">
        <v>1</v>
      </c>
      <c r="N277" s="142">
        <f t="shared" si="9"/>
        <v>549.79</v>
      </c>
      <c r="O277" s="145"/>
      <c r="P277" s="111" t="s">
        <v>22</v>
      </c>
      <c r="Q277" s="139"/>
    </row>
    <row r="278" ht="14.25" spans="1:17">
      <c r="A278" s="108" t="s">
        <v>15</v>
      </c>
      <c r="B278" s="107" t="s">
        <v>396</v>
      </c>
      <c r="C278" s="107" t="s">
        <v>397</v>
      </c>
      <c r="D278" s="107">
        <f t="shared" si="8"/>
        <v>2</v>
      </c>
      <c r="E278" s="68" t="s">
        <v>396</v>
      </c>
      <c r="F278" s="68" t="s">
        <v>397</v>
      </c>
      <c r="G278" s="107" t="s">
        <v>18</v>
      </c>
      <c r="H278" s="107" t="s">
        <v>19</v>
      </c>
      <c r="I278" s="140">
        <v>50000</v>
      </c>
      <c r="J278" s="141">
        <v>43748</v>
      </c>
      <c r="K278" s="141">
        <v>44113</v>
      </c>
      <c r="L278" s="142">
        <v>549.79</v>
      </c>
      <c r="M278" s="143">
        <v>1</v>
      </c>
      <c r="N278" s="142">
        <f t="shared" si="9"/>
        <v>549.79</v>
      </c>
      <c r="O278" s="68" t="s">
        <v>20</v>
      </c>
      <c r="P278" s="144" t="s">
        <v>21</v>
      </c>
      <c r="Q278" s="144"/>
    </row>
    <row r="279" spans="1:17">
      <c r="A279" s="109" t="s">
        <v>15</v>
      </c>
      <c r="B279" s="107" t="s">
        <v>396</v>
      </c>
      <c r="C279" s="107" t="s">
        <v>397</v>
      </c>
      <c r="D279" s="107">
        <f t="shared" si="8"/>
        <v>2</v>
      </c>
      <c r="E279" s="110" t="s">
        <v>396</v>
      </c>
      <c r="F279" s="111" t="s">
        <v>397</v>
      </c>
      <c r="G279" s="107" t="s">
        <v>18</v>
      </c>
      <c r="H279" s="107" t="s">
        <v>19</v>
      </c>
      <c r="I279" s="110">
        <v>50000</v>
      </c>
      <c r="J279" s="110">
        <v>20190923</v>
      </c>
      <c r="K279" s="110">
        <v>20200923</v>
      </c>
      <c r="L279" s="111">
        <v>549.79</v>
      </c>
      <c r="M279" s="143">
        <v>1</v>
      </c>
      <c r="N279" s="142">
        <f t="shared" si="9"/>
        <v>549.79</v>
      </c>
      <c r="O279" s="145"/>
      <c r="P279" s="111" t="s">
        <v>22</v>
      </c>
      <c r="Q279" s="139"/>
    </row>
    <row r="280" spans="1:17">
      <c r="A280" s="126" t="s">
        <v>15</v>
      </c>
      <c r="B280" s="107" t="s">
        <v>398</v>
      </c>
      <c r="C280" s="107" t="s">
        <v>399</v>
      </c>
      <c r="D280" s="107">
        <f t="shared" si="8"/>
        <v>2</v>
      </c>
      <c r="E280" s="107" t="s">
        <v>398</v>
      </c>
      <c r="F280" s="107" t="s">
        <v>399</v>
      </c>
      <c r="G280" s="107" t="s">
        <v>18</v>
      </c>
      <c r="H280" s="107" t="s">
        <v>19</v>
      </c>
      <c r="I280" s="136">
        <v>50000</v>
      </c>
      <c r="J280" s="137" t="s">
        <v>42</v>
      </c>
      <c r="K280" s="137" t="s">
        <v>43</v>
      </c>
      <c r="L280" s="165">
        <v>549.791666666667</v>
      </c>
      <c r="M280" s="156">
        <v>0</v>
      </c>
      <c r="N280" s="142">
        <f t="shared" si="9"/>
        <v>0</v>
      </c>
      <c r="O280" s="107" t="s">
        <v>29</v>
      </c>
      <c r="P280" s="139" t="s">
        <v>30</v>
      </c>
      <c r="Q280" s="139"/>
    </row>
    <row r="281" ht="14.25" spans="1:17">
      <c r="A281" s="132" t="s">
        <v>15</v>
      </c>
      <c r="B281" s="107" t="s">
        <v>398</v>
      </c>
      <c r="C281" s="107" t="s">
        <v>399</v>
      </c>
      <c r="D281" s="107">
        <f t="shared" si="8"/>
        <v>2</v>
      </c>
      <c r="E281" s="134" t="s">
        <v>398</v>
      </c>
      <c r="F281" s="134" t="s">
        <v>399</v>
      </c>
      <c r="G281" s="107" t="s">
        <v>18</v>
      </c>
      <c r="H281" s="107" t="s">
        <v>19</v>
      </c>
      <c r="I281" s="181">
        <v>40000</v>
      </c>
      <c r="J281" s="182">
        <v>43265</v>
      </c>
      <c r="K281" s="182">
        <v>43996</v>
      </c>
      <c r="L281" s="68">
        <v>473.7</v>
      </c>
      <c r="M281" s="143">
        <v>1</v>
      </c>
      <c r="N281" s="142">
        <f t="shared" si="9"/>
        <v>473.7</v>
      </c>
      <c r="O281" s="68" t="s">
        <v>60</v>
      </c>
      <c r="P281" s="144" t="s">
        <v>61</v>
      </c>
      <c r="Q281" s="139"/>
    </row>
    <row r="282" spans="1:17">
      <c r="A282" s="109" t="s">
        <v>15</v>
      </c>
      <c r="B282" s="107" t="s">
        <v>400</v>
      </c>
      <c r="C282" s="107" t="s">
        <v>401</v>
      </c>
      <c r="D282" s="107">
        <f t="shared" si="8"/>
        <v>2</v>
      </c>
      <c r="E282" s="110" t="s">
        <v>400</v>
      </c>
      <c r="F282" s="111" t="s">
        <v>401</v>
      </c>
      <c r="G282" s="107" t="s">
        <v>18</v>
      </c>
      <c r="H282" s="107" t="s">
        <v>19</v>
      </c>
      <c r="I282" s="110">
        <v>44000</v>
      </c>
      <c r="J282" s="110">
        <v>20190902</v>
      </c>
      <c r="K282" s="110">
        <v>20200902</v>
      </c>
      <c r="L282" s="111">
        <v>483.82</v>
      </c>
      <c r="M282" s="143">
        <v>1</v>
      </c>
      <c r="N282" s="142">
        <f t="shared" si="9"/>
        <v>483.82</v>
      </c>
      <c r="O282" s="145"/>
      <c r="P282" s="111" t="s">
        <v>22</v>
      </c>
      <c r="Q282" s="139"/>
    </row>
    <row r="283" ht="14.25" spans="1:17">
      <c r="A283" s="132" t="s">
        <v>15</v>
      </c>
      <c r="B283" s="107" t="s">
        <v>400</v>
      </c>
      <c r="C283" s="107" t="s">
        <v>401</v>
      </c>
      <c r="D283" s="107">
        <f t="shared" si="8"/>
        <v>2</v>
      </c>
      <c r="E283" s="134" t="s">
        <v>400</v>
      </c>
      <c r="F283" s="134" t="s">
        <v>401</v>
      </c>
      <c r="G283" s="107" t="s">
        <v>18</v>
      </c>
      <c r="H283" s="107" t="s">
        <v>19</v>
      </c>
      <c r="I283" s="181">
        <v>30000</v>
      </c>
      <c r="J283" s="182">
        <v>43263</v>
      </c>
      <c r="K283" s="182">
        <v>43994</v>
      </c>
      <c r="L283" s="68">
        <v>355.27</v>
      </c>
      <c r="M283" s="143">
        <v>1</v>
      </c>
      <c r="N283" s="142">
        <f t="shared" si="9"/>
        <v>355.27</v>
      </c>
      <c r="O283" s="68" t="s">
        <v>60</v>
      </c>
      <c r="P283" s="144" t="s">
        <v>61</v>
      </c>
      <c r="Q283" s="139"/>
    </row>
    <row r="284" s="103" customFormat="1" spans="1:17">
      <c r="A284" s="109" t="s">
        <v>15</v>
      </c>
      <c r="B284" s="107" t="s">
        <v>402</v>
      </c>
      <c r="C284" s="107" t="s">
        <v>403</v>
      </c>
      <c r="D284" s="107">
        <f t="shared" si="8"/>
        <v>1</v>
      </c>
      <c r="E284" s="110" t="s">
        <v>402</v>
      </c>
      <c r="F284" s="111" t="s">
        <v>403</v>
      </c>
      <c r="G284" s="107" t="s">
        <v>18</v>
      </c>
      <c r="H284" s="107" t="s">
        <v>19</v>
      </c>
      <c r="I284" s="110">
        <v>40000</v>
      </c>
      <c r="J284" s="110">
        <v>20190418</v>
      </c>
      <c r="K284" s="110">
        <v>20200418</v>
      </c>
      <c r="L284" s="111">
        <v>439.83</v>
      </c>
      <c r="M284" s="143">
        <v>1</v>
      </c>
      <c r="N284" s="142">
        <f t="shared" si="9"/>
        <v>439.83</v>
      </c>
      <c r="O284" s="145"/>
      <c r="P284" s="111" t="s">
        <v>22</v>
      </c>
      <c r="Q284" s="139"/>
    </row>
    <row r="285" s="103" customFormat="1" spans="1:17">
      <c r="A285" s="109" t="s">
        <v>15</v>
      </c>
      <c r="B285" s="107" t="s">
        <v>337</v>
      </c>
      <c r="C285" s="107" t="s">
        <v>404</v>
      </c>
      <c r="D285" s="107">
        <f t="shared" si="8"/>
        <v>2</v>
      </c>
      <c r="E285" s="110" t="s">
        <v>337</v>
      </c>
      <c r="F285" s="111" t="s">
        <v>404</v>
      </c>
      <c r="G285" s="107" t="s">
        <v>18</v>
      </c>
      <c r="H285" s="107" t="s">
        <v>19</v>
      </c>
      <c r="I285" s="110">
        <v>40000</v>
      </c>
      <c r="J285" s="110">
        <v>20190222</v>
      </c>
      <c r="K285" s="110">
        <v>20200222</v>
      </c>
      <c r="L285" s="111">
        <v>227.17</v>
      </c>
      <c r="M285" s="143">
        <v>1</v>
      </c>
      <c r="N285" s="142">
        <f t="shared" si="9"/>
        <v>227.17</v>
      </c>
      <c r="O285" s="145"/>
      <c r="P285" s="111" t="s">
        <v>22</v>
      </c>
      <c r="Q285" s="139"/>
    </row>
    <row r="286" spans="1:17">
      <c r="A286" s="109" t="s">
        <v>15</v>
      </c>
      <c r="B286" s="107" t="s">
        <v>337</v>
      </c>
      <c r="C286" s="107" t="s">
        <v>404</v>
      </c>
      <c r="D286" s="107">
        <f t="shared" si="8"/>
        <v>2</v>
      </c>
      <c r="E286" s="110" t="s">
        <v>337</v>
      </c>
      <c r="F286" s="111" t="s">
        <v>404</v>
      </c>
      <c r="G286" s="107" t="s">
        <v>18</v>
      </c>
      <c r="H286" s="107" t="s">
        <v>19</v>
      </c>
      <c r="I286" s="110">
        <v>50000</v>
      </c>
      <c r="J286" s="110">
        <v>20200216</v>
      </c>
      <c r="K286" s="110">
        <v>20210216</v>
      </c>
      <c r="L286" s="111">
        <v>205.42</v>
      </c>
      <c r="M286" s="143">
        <v>1</v>
      </c>
      <c r="N286" s="142">
        <f t="shared" si="9"/>
        <v>205.42</v>
      </c>
      <c r="O286" s="145"/>
      <c r="P286" s="111" t="s">
        <v>22</v>
      </c>
      <c r="Q286" s="139"/>
    </row>
    <row r="287" spans="1:17">
      <c r="A287" s="109" t="s">
        <v>15</v>
      </c>
      <c r="B287" s="107" t="s">
        <v>405</v>
      </c>
      <c r="C287" s="107" t="s">
        <v>406</v>
      </c>
      <c r="D287" s="107">
        <f t="shared" si="8"/>
        <v>2</v>
      </c>
      <c r="E287" s="110" t="s">
        <v>405</v>
      </c>
      <c r="F287" s="111" t="s">
        <v>406</v>
      </c>
      <c r="G287" s="107" t="s">
        <v>18</v>
      </c>
      <c r="H287" s="107" t="s">
        <v>19</v>
      </c>
      <c r="I287" s="110">
        <v>40000</v>
      </c>
      <c r="J287" s="110">
        <v>20191114</v>
      </c>
      <c r="K287" s="110">
        <v>20201114</v>
      </c>
      <c r="L287" s="111">
        <v>439.83</v>
      </c>
      <c r="M287" s="143">
        <v>1</v>
      </c>
      <c r="N287" s="142">
        <f t="shared" si="9"/>
        <v>439.83</v>
      </c>
      <c r="O287" s="145"/>
      <c r="P287" s="111" t="s">
        <v>22</v>
      </c>
      <c r="Q287" s="139"/>
    </row>
    <row r="288" ht="14.25" spans="1:17">
      <c r="A288" s="132" t="s">
        <v>15</v>
      </c>
      <c r="B288" s="107" t="s">
        <v>405</v>
      </c>
      <c r="C288" s="107" t="s">
        <v>406</v>
      </c>
      <c r="D288" s="107">
        <f t="shared" si="8"/>
        <v>2</v>
      </c>
      <c r="E288" s="211" t="s">
        <v>405</v>
      </c>
      <c r="F288" s="211" t="s">
        <v>406</v>
      </c>
      <c r="G288" s="107" t="s">
        <v>18</v>
      </c>
      <c r="H288" s="107" t="s">
        <v>19</v>
      </c>
      <c r="I288" s="214">
        <v>50000</v>
      </c>
      <c r="J288" s="215">
        <v>43396</v>
      </c>
      <c r="K288" s="215">
        <v>44127</v>
      </c>
      <c r="L288" s="216">
        <v>592.12</v>
      </c>
      <c r="M288" s="143">
        <v>1</v>
      </c>
      <c r="N288" s="142">
        <f t="shared" si="9"/>
        <v>592.12</v>
      </c>
      <c r="O288" s="144" t="s">
        <v>407</v>
      </c>
      <c r="P288" s="144" t="s">
        <v>61</v>
      </c>
      <c r="Q288" s="139"/>
    </row>
    <row r="289" ht="14.25" spans="1:17">
      <c r="A289" s="132" t="s">
        <v>15</v>
      </c>
      <c r="B289" s="107" t="s">
        <v>408</v>
      </c>
      <c r="C289" s="107" t="s">
        <v>409</v>
      </c>
      <c r="D289" s="107">
        <f t="shared" si="8"/>
        <v>1</v>
      </c>
      <c r="E289" s="212" t="s">
        <v>408</v>
      </c>
      <c r="F289" s="212" t="s">
        <v>409</v>
      </c>
      <c r="G289" s="107" t="s">
        <v>18</v>
      </c>
      <c r="H289" s="107" t="s">
        <v>19</v>
      </c>
      <c r="I289" s="217">
        <v>50000</v>
      </c>
      <c r="J289" s="218">
        <v>43836</v>
      </c>
      <c r="K289" s="218">
        <v>44202</v>
      </c>
      <c r="L289" s="219">
        <v>440.96</v>
      </c>
      <c r="M289" s="143">
        <v>1</v>
      </c>
      <c r="N289" s="142">
        <f t="shared" si="9"/>
        <v>440.96</v>
      </c>
      <c r="O289" s="180" t="s">
        <v>83</v>
      </c>
      <c r="P289" s="144" t="s">
        <v>61</v>
      </c>
      <c r="Q289" s="139"/>
    </row>
    <row r="290" spans="1:17">
      <c r="A290" s="115" t="s">
        <v>15</v>
      </c>
      <c r="B290" s="113" t="s">
        <v>410</v>
      </c>
      <c r="C290" s="113" t="s">
        <v>411</v>
      </c>
      <c r="D290" s="113">
        <f t="shared" si="8"/>
        <v>3</v>
      </c>
      <c r="E290" s="116" t="s">
        <v>410</v>
      </c>
      <c r="F290" s="117" t="s">
        <v>411</v>
      </c>
      <c r="G290" s="113" t="s">
        <v>18</v>
      </c>
      <c r="H290" s="113" t="s">
        <v>19</v>
      </c>
      <c r="I290" s="116">
        <v>50000</v>
      </c>
      <c r="J290" s="116">
        <v>20190321</v>
      </c>
      <c r="K290" s="116">
        <v>20200321</v>
      </c>
      <c r="L290" s="117">
        <v>519.58</v>
      </c>
      <c r="M290" s="151">
        <v>1</v>
      </c>
      <c r="N290" s="142">
        <f t="shared" si="9"/>
        <v>519.58</v>
      </c>
      <c r="O290" s="152"/>
      <c r="P290" s="117" t="s">
        <v>22</v>
      </c>
      <c r="Q290" s="186"/>
    </row>
    <row r="291" spans="1:17">
      <c r="A291" s="115" t="s">
        <v>15</v>
      </c>
      <c r="B291" s="113" t="s">
        <v>410</v>
      </c>
      <c r="C291" s="113" t="s">
        <v>411</v>
      </c>
      <c r="D291" s="113">
        <f t="shared" si="8"/>
        <v>3</v>
      </c>
      <c r="E291" s="116" t="s">
        <v>410</v>
      </c>
      <c r="F291" s="117" t="s">
        <v>411</v>
      </c>
      <c r="G291" s="113" t="s">
        <v>18</v>
      </c>
      <c r="H291" s="113" t="s">
        <v>19</v>
      </c>
      <c r="I291" s="116">
        <v>50000</v>
      </c>
      <c r="J291" s="116">
        <v>20200317</v>
      </c>
      <c r="K291" s="116">
        <v>20210317</v>
      </c>
      <c r="L291" s="117">
        <v>24.17</v>
      </c>
      <c r="M291" s="151">
        <v>0</v>
      </c>
      <c r="N291" s="142">
        <f t="shared" si="9"/>
        <v>0</v>
      </c>
      <c r="O291" s="152"/>
      <c r="P291" s="117" t="s">
        <v>22</v>
      </c>
      <c r="Q291" s="186"/>
    </row>
    <row r="292" ht="14.25" spans="1:17">
      <c r="A292" s="130" t="s">
        <v>15</v>
      </c>
      <c r="B292" s="113" t="s">
        <v>410</v>
      </c>
      <c r="C292" s="113" t="s">
        <v>411</v>
      </c>
      <c r="D292" s="113">
        <f t="shared" si="8"/>
        <v>3</v>
      </c>
      <c r="E292" s="213" t="s">
        <v>410</v>
      </c>
      <c r="F292" s="213" t="s">
        <v>411</v>
      </c>
      <c r="G292" s="113" t="s">
        <v>18</v>
      </c>
      <c r="H292" s="113" t="s">
        <v>19</v>
      </c>
      <c r="I292" s="220">
        <v>40000</v>
      </c>
      <c r="J292" s="221">
        <v>43234</v>
      </c>
      <c r="K292" s="221">
        <v>43965</v>
      </c>
      <c r="L292" s="222">
        <v>478.9</v>
      </c>
      <c r="M292" s="223">
        <v>1</v>
      </c>
      <c r="N292" s="142">
        <f t="shared" si="9"/>
        <v>478.9</v>
      </c>
      <c r="O292" s="224" t="s">
        <v>83</v>
      </c>
      <c r="P292" s="150" t="s">
        <v>61</v>
      </c>
      <c r="Q292" s="186"/>
    </row>
    <row r="293" spans="1:17">
      <c r="A293" s="109" t="s">
        <v>15</v>
      </c>
      <c r="B293" s="107" t="s">
        <v>412</v>
      </c>
      <c r="C293" s="107" t="s">
        <v>413</v>
      </c>
      <c r="D293" s="107">
        <f t="shared" si="8"/>
        <v>2</v>
      </c>
      <c r="E293" s="110" t="s">
        <v>412</v>
      </c>
      <c r="F293" s="111" t="s">
        <v>413</v>
      </c>
      <c r="G293" s="107" t="s">
        <v>18</v>
      </c>
      <c r="H293" s="107" t="s">
        <v>19</v>
      </c>
      <c r="I293" s="110">
        <v>50000</v>
      </c>
      <c r="J293" s="110">
        <v>20190513</v>
      </c>
      <c r="K293" s="110">
        <v>20200513</v>
      </c>
      <c r="L293" s="111">
        <v>549.79</v>
      </c>
      <c r="M293" s="143">
        <v>1</v>
      </c>
      <c r="N293" s="142">
        <f t="shared" si="9"/>
        <v>549.79</v>
      </c>
      <c r="O293" s="145"/>
      <c r="P293" s="111" t="s">
        <v>22</v>
      </c>
      <c r="Q293" s="139"/>
    </row>
    <row r="294" ht="14.25" spans="1:17">
      <c r="A294" s="132" t="s">
        <v>15</v>
      </c>
      <c r="B294" s="107" t="s">
        <v>412</v>
      </c>
      <c r="C294" s="107" t="s">
        <v>413</v>
      </c>
      <c r="D294" s="107">
        <f t="shared" si="8"/>
        <v>2</v>
      </c>
      <c r="E294" s="134" t="s">
        <v>412</v>
      </c>
      <c r="F294" s="134" t="s">
        <v>413</v>
      </c>
      <c r="G294" s="107" t="s">
        <v>18</v>
      </c>
      <c r="H294" s="107" t="s">
        <v>19</v>
      </c>
      <c r="I294" s="181">
        <v>30000</v>
      </c>
      <c r="J294" s="182">
        <v>43265</v>
      </c>
      <c r="K294" s="182">
        <v>43996</v>
      </c>
      <c r="L294" s="68">
        <v>355.27</v>
      </c>
      <c r="M294" s="143">
        <v>1</v>
      </c>
      <c r="N294" s="142">
        <f t="shared" si="9"/>
        <v>355.27</v>
      </c>
      <c r="O294" s="68" t="s">
        <v>60</v>
      </c>
      <c r="P294" s="144" t="s">
        <v>61</v>
      </c>
      <c r="Q294" s="139"/>
    </row>
    <row r="295" spans="1:17">
      <c r="A295" s="109" t="s">
        <v>15</v>
      </c>
      <c r="B295" s="107" t="s">
        <v>414</v>
      </c>
      <c r="C295" s="107" t="s">
        <v>415</v>
      </c>
      <c r="D295" s="107">
        <f t="shared" si="8"/>
        <v>2</v>
      </c>
      <c r="E295" s="110" t="s">
        <v>414</v>
      </c>
      <c r="F295" s="111" t="s">
        <v>415</v>
      </c>
      <c r="G295" s="107" t="s">
        <v>18</v>
      </c>
      <c r="H295" s="107" t="s">
        <v>19</v>
      </c>
      <c r="I295" s="110">
        <v>50000</v>
      </c>
      <c r="J295" s="110">
        <v>20190321</v>
      </c>
      <c r="K295" s="110">
        <v>20200321</v>
      </c>
      <c r="L295" s="111">
        <v>507.5</v>
      </c>
      <c r="M295" s="143">
        <v>1</v>
      </c>
      <c r="N295" s="142">
        <f t="shared" si="9"/>
        <v>507.5</v>
      </c>
      <c r="O295" s="145"/>
      <c r="P295" s="111" t="s">
        <v>22</v>
      </c>
      <c r="Q295" s="139"/>
    </row>
    <row r="296" spans="1:17">
      <c r="A296" s="109" t="s">
        <v>15</v>
      </c>
      <c r="B296" s="107" t="s">
        <v>414</v>
      </c>
      <c r="C296" s="107" t="s">
        <v>415</v>
      </c>
      <c r="D296" s="107">
        <f t="shared" si="8"/>
        <v>2</v>
      </c>
      <c r="E296" s="110" t="s">
        <v>414</v>
      </c>
      <c r="F296" s="111" t="s">
        <v>415</v>
      </c>
      <c r="G296" s="107" t="s">
        <v>18</v>
      </c>
      <c r="H296" s="107" t="s">
        <v>19</v>
      </c>
      <c r="I296" s="110">
        <v>50000</v>
      </c>
      <c r="J296" s="110">
        <v>20200320</v>
      </c>
      <c r="K296" s="110">
        <v>20210320</v>
      </c>
      <c r="L296" s="111">
        <v>6.04</v>
      </c>
      <c r="M296" s="143">
        <v>1</v>
      </c>
      <c r="N296" s="142">
        <f t="shared" si="9"/>
        <v>6.04</v>
      </c>
      <c r="O296" s="145"/>
      <c r="P296" s="111" t="s">
        <v>22</v>
      </c>
      <c r="Q296" s="139"/>
    </row>
    <row r="297" spans="1:17">
      <c r="A297" s="135" t="s">
        <v>15</v>
      </c>
      <c r="B297" s="113" t="s">
        <v>416</v>
      </c>
      <c r="C297" s="113" t="s">
        <v>417</v>
      </c>
      <c r="D297" s="113">
        <f t="shared" si="8"/>
        <v>3</v>
      </c>
      <c r="E297" s="113" t="s">
        <v>416</v>
      </c>
      <c r="F297" s="113" t="s">
        <v>417</v>
      </c>
      <c r="G297" s="113" t="s">
        <v>18</v>
      </c>
      <c r="H297" s="113" t="s">
        <v>19</v>
      </c>
      <c r="I297" s="183">
        <v>50000</v>
      </c>
      <c r="J297" s="184" t="s">
        <v>274</v>
      </c>
      <c r="K297" s="184" t="s">
        <v>275</v>
      </c>
      <c r="L297" s="185">
        <v>549.791666666667</v>
      </c>
      <c r="M297" s="156">
        <v>0</v>
      </c>
      <c r="N297" s="142">
        <f t="shared" si="9"/>
        <v>0</v>
      </c>
      <c r="O297" s="113" t="s">
        <v>29</v>
      </c>
      <c r="P297" s="186" t="s">
        <v>30</v>
      </c>
      <c r="Q297" s="186"/>
    </row>
    <row r="298" ht="14.25" spans="1:17">
      <c r="A298" s="112" t="s">
        <v>15</v>
      </c>
      <c r="B298" s="113" t="s">
        <v>416</v>
      </c>
      <c r="C298" s="113" t="s">
        <v>417</v>
      </c>
      <c r="D298" s="113">
        <f t="shared" si="8"/>
        <v>3</v>
      </c>
      <c r="E298" s="114" t="s">
        <v>416</v>
      </c>
      <c r="F298" s="114" t="s">
        <v>417</v>
      </c>
      <c r="G298" s="113" t="s">
        <v>18</v>
      </c>
      <c r="H298" s="113" t="s">
        <v>19</v>
      </c>
      <c r="I298" s="146">
        <v>50000</v>
      </c>
      <c r="J298" s="147">
        <v>43633</v>
      </c>
      <c r="K298" s="147">
        <v>43937</v>
      </c>
      <c r="L298" s="148">
        <v>549.79</v>
      </c>
      <c r="M298" s="149">
        <v>1</v>
      </c>
      <c r="N298" s="142">
        <f t="shared" si="9"/>
        <v>549.79</v>
      </c>
      <c r="O298" s="114" t="s">
        <v>20</v>
      </c>
      <c r="P298" s="150" t="s">
        <v>21</v>
      </c>
      <c r="Q298" s="150"/>
    </row>
    <row r="299" spans="1:17">
      <c r="A299" s="115" t="s">
        <v>15</v>
      </c>
      <c r="B299" s="113" t="s">
        <v>416</v>
      </c>
      <c r="C299" s="113" t="s">
        <v>417</v>
      </c>
      <c r="D299" s="113">
        <f t="shared" si="8"/>
        <v>3</v>
      </c>
      <c r="E299" s="116" t="s">
        <v>416</v>
      </c>
      <c r="F299" s="117" t="s">
        <v>417</v>
      </c>
      <c r="G299" s="113" t="s">
        <v>18</v>
      </c>
      <c r="H299" s="113" t="s">
        <v>19</v>
      </c>
      <c r="I299" s="116">
        <v>44000</v>
      </c>
      <c r="J299" s="116">
        <v>20191024</v>
      </c>
      <c r="K299" s="116">
        <v>20201024</v>
      </c>
      <c r="L299" s="117">
        <v>483.82</v>
      </c>
      <c r="M299" s="151">
        <v>0</v>
      </c>
      <c r="N299" s="142">
        <f t="shared" si="9"/>
        <v>0</v>
      </c>
      <c r="O299" s="152"/>
      <c r="P299" s="117" t="s">
        <v>22</v>
      </c>
      <c r="Q299" s="186"/>
    </row>
    <row r="300" spans="1:17">
      <c r="A300" s="109" t="s">
        <v>15</v>
      </c>
      <c r="B300" s="107" t="s">
        <v>418</v>
      </c>
      <c r="C300" s="107" t="s">
        <v>419</v>
      </c>
      <c r="D300" s="107">
        <f t="shared" si="8"/>
        <v>1</v>
      </c>
      <c r="E300" s="110" t="s">
        <v>418</v>
      </c>
      <c r="F300" s="111" t="s">
        <v>419</v>
      </c>
      <c r="G300" s="107" t="s">
        <v>18</v>
      </c>
      <c r="H300" s="107" t="s">
        <v>19</v>
      </c>
      <c r="I300" s="110">
        <v>50000</v>
      </c>
      <c r="J300" s="110">
        <v>20190429</v>
      </c>
      <c r="K300" s="110">
        <v>20200429</v>
      </c>
      <c r="L300" s="111">
        <v>163.13</v>
      </c>
      <c r="M300" s="143">
        <v>1</v>
      </c>
      <c r="N300" s="142">
        <f t="shared" si="9"/>
        <v>163.13</v>
      </c>
      <c r="O300" s="145"/>
      <c r="P300" s="111" t="s">
        <v>22</v>
      </c>
      <c r="Q300" s="139"/>
    </row>
    <row r="301" spans="1:17">
      <c r="A301" s="192" t="s">
        <v>15</v>
      </c>
      <c r="B301" s="190" t="s">
        <v>420</v>
      </c>
      <c r="C301" s="190" t="s">
        <v>421</v>
      </c>
      <c r="D301" s="107">
        <f t="shared" si="8"/>
        <v>1</v>
      </c>
      <c r="E301" s="193" t="s">
        <v>420</v>
      </c>
      <c r="F301" s="194" t="s">
        <v>421</v>
      </c>
      <c r="G301" s="190" t="s">
        <v>18</v>
      </c>
      <c r="H301" s="190" t="s">
        <v>19</v>
      </c>
      <c r="I301" s="193">
        <v>50000</v>
      </c>
      <c r="J301" s="193">
        <v>20190806</v>
      </c>
      <c r="K301" s="193">
        <v>20200806</v>
      </c>
      <c r="L301" s="194">
        <v>549.86</v>
      </c>
      <c r="M301" s="204">
        <v>1</v>
      </c>
      <c r="N301" s="142">
        <f t="shared" si="9"/>
        <v>549.86</v>
      </c>
      <c r="O301" s="210"/>
      <c r="P301" s="194" t="s">
        <v>22</v>
      </c>
      <c r="Q301" s="208" t="str">
        <f>VLOOKUP(F301,[1]第四季度!$E$3:$M$34,9,FALSE)</f>
        <v>养牛贷</v>
      </c>
    </row>
    <row r="302" spans="1:17">
      <c r="A302" s="126" t="s">
        <v>15</v>
      </c>
      <c r="B302" s="107" t="s">
        <v>422</v>
      </c>
      <c r="C302" s="107" t="s">
        <v>423</v>
      </c>
      <c r="D302" s="107">
        <f t="shared" si="8"/>
        <v>1</v>
      </c>
      <c r="E302" s="107" t="s">
        <v>422</v>
      </c>
      <c r="F302" s="107" t="s">
        <v>423</v>
      </c>
      <c r="G302" s="107" t="s">
        <v>18</v>
      </c>
      <c r="H302" s="107" t="s">
        <v>19</v>
      </c>
      <c r="I302" s="136">
        <v>50000</v>
      </c>
      <c r="J302" s="137" t="s">
        <v>249</v>
      </c>
      <c r="K302" s="137" t="s">
        <v>250</v>
      </c>
      <c r="L302" s="165">
        <v>549.791666666667</v>
      </c>
      <c r="M302" s="156">
        <v>0</v>
      </c>
      <c r="N302" s="142">
        <f t="shared" si="9"/>
        <v>0</v>
      </c>
      <c r="O302" s="107" t="s">
        <v>29</v>
      </c>
      <c r="P302" s="139" t="s">
        <v>30</v>
      </c>
      <c r="Q302" s="139"/>
    </row>
    <row r="303" spans="1:17">
      <c r="A303" s="109" t="s">
        <v>15</v>
      </c>
      <c r="B303" s="107" t="s">
        <v>424</v>
      </c>
      <c r="C303" s="107" t="s">
        <v>425</v>
      </c>
      <c r="D303" s="107">
        <f t="shared" si="8"/>
        <v>1</v>
      </c>
      <c r="E303" s="110" t="s">
        <v>424</v>
      </c>
      <c r="F303" s="111" t="s">
        <v>425</v>
      </c>
      <c r="G303" s="107" t="s">
        <v>37</v>
      </c>
      <c r="H303" s="107" t="s">
        <v>19</v>
      </c>
      <c r="I303" s="110">
        <v>50000</v>
      </c>
      <c r="J303" s="110">
        <v>20190829</v>
      </c>
      <c r="K303" s="110">
        <v>20200829</v>
      </c>
      <c r="L303" s="111">
        <v>549.79</v>
      </c>
      <c r="M303" s="143">
        <v>1</v>
      </c>
      <c r="N303" s="142">
        <f t="shared" si="9"/>
        <v>549.79</v>
      </c>
      <c r="O303" s="166"/>
      <c r="P303" s="111" t="s">
        <v>22</v>
      </c>
      <c r="Q303" s="166"/>
    </row>
    <row r="304" spans="1:17">
      <c r="A304" s="109" t="s">
        <v>15</v>
      </c>
      <c r="B304" s="107" t="s">
        <v>426</v>
      </c>
      <c r="C304" s="107" t="s">
        <v>427</v>
      </c>
      <c r="D304" s="107">
        <f t="shared" si="8"/>
        <v>1</v>
      </c>
      <c r="E304" s="110" t="s">
        <v>426</v>
      </c>
      <c r="F304" s="111" t="s">
        <v>427</v>
      </c>
      <c r="G304" s="107" t="s">
        <v>18</v>
      </c>
      <c r="H304" s="107" t="s">
        <v>19</v>
      </c>
      <c r="I304" s="110">
        <v>50000</v>
      </c>
      <c r="J304" s="110">
        <v>20191118</v>
      </c>
      <c r="K304" s="110">
        <v>20201118</v>
      </c>
      <c r="L304" s="111">
        <v>549.79</v>
      </c>
      <c r="M304" s="143">
        <v>1</v>
      </c>
      <c r="N304" s="142">
        <f t="shared" si="9"/>
        <v>549.79</v>
      </c>
      <c r="O304" s="145"/>
      <c r="P304" s="111" t="s">
        <v>22</v>
      </c>
      <c r="Q304" s="139"/>
    </row>
    <row r="305" spans="1:17">
      <c r="A305" s="135" t="s">
        <v>15</v>
      </c>
      <c r="B305" s="113" t="s">
        <v>428</v>
      </c>
      <c r="C305" s="113" t="s">
        <v>429</v>
      </c>
      <c r="D305" s="113">
        <f t="shared" si="8"/>
        <v>3</v>
      </c>
      <c r="E305" s="113" t="s">
        <v>428</v>
      </c>
      <c r="F305" s="113" t="s">
        <v>429</v>
      </c>
      <c r="G305" s="113" t="s">
        <v>18</v>
      </c>
      <c r="H305" s="113" t="s">
        <v>19</v>
      </c>
      <c r="I305" s="183">
        <v>50000</v>
      </c>
      <c r="J305" s="184" t="s">
        <v>150</v>
      </c>
      <c r="K305" s="184" t="s">
        <v>151</v>
      </c>
      <c r="L305" s="185">
        <v>600.347171666667</v>
      </c>
      <c r="M305" s="156">
        <v>0</v>
      </c>
      <c r="N305" s="142">
        <f t="shared" si="9"/>
        <v>0</v>
      </c>
      <c r="O305" s="113" t="s">
        <v>29</v>
      </c>
      <c r="P305" s="186" t="s">
        <v>30</v>
      </c>
      <c r="Q305" s="186"/>
    </row>
    <row r="306" ht="14.25" spans="1:17">
      <c r="A306" s="112" t="s">
        <v>15</v>
      </c>
      <c r="B306" s="113" t="s">
        <v>428</v>
      </c>
      <c r="C306" s="113" t="s">
        <v>429</v>
      </c>
      <c r="D306" s="113">
        <f t="shared" si="8"/>
        <v>3</v>
      </c>
      <c r="E306" s="114" t="s">
        <v>428</v>
      </c>
      <c r="F306" s="114" t="s">
        <v>429</v>
      </c>
      <c r="G306" s="113" t="s">
        <v>18</v>
      </c>
      <c r="H306" s="113" t="s">
        <v>19</v>
      </c>
      <c r="I306" s="146">
        <v>50000</v>
      </c>
      <c r="J306" s="147">
        <v>43780</v>
      </c>
      <c r="K306" s="147">
        <v>44145</v>
      </c>
      <c r="L306" s="148">
        <v>549.79</v>
      </c>
      <c r="M306" s="149">
        <v>1</v>
      </c>
      <c r="N306" s="142">
        <f t="shared" si="9"/>
        <v>549.79</v>
      </c>
      <c r="O306" s="114" t="s">
        <v>20</v>
      </c>
      <c r="P306" s="150" t="s">
        <v>21</v>
      </c>
      <c r="Q306" s="150"/>
    </row>
    <row r="307" spans="1:17">
      <c r="A307" s="115" t="s">
        <v>15</v>
      </c>
      <c r="B307" s="113" t="s">
        <v>428</v>
      </c>
      <c r="C307" s="113" t="s">
        <v>429</v>
      </c>
      <c r="D307" s="113">
        <f t="shared" si="8"/>
        <v>3</v>
      </c>
      <c r="E307" s="116" t="s">
        <v>428</v>
      </c>
      <c r="F307" s="117" t="s">
        <v>429</v>
      </c>
      <c r="G307" s="113" t="s">
        <v>18</v>
      </c>
      <c r="H307" s="113" t="s">
        <v>19</v>
      </c>
      <c r="I307" s="116">
        <v>50000</v>
      </c>
      <c r="J307" s="116">
        <v>20190330</v>
      </c>
      <c r="K307" s="116">
        <v>20200330</v>
      </c>
      <c r="L307" s="117">
        <v>549.79</v>
      </c>
      <c r="M307" s="151">
        <v>0</v>
      </c>
      <c r="N307" s="142">
        <f t="shared" si="9"/>
        <v>0</v>
      </c>
      <c r="O307" s="152"/>
      <c r="P307" s="117" t="s">
        <v>22</v>
      </c>
      <c r="Q307" s="186"/>
    </row>
    <row r="308" s="100" customFormat="1" spans="1:17">
      <c r="A308" s="118" t="s">
        <v>15</v>
      </c>
      <c r="B308" s="119" t="s">
        <v>430</v>
      </c>
      <c r="C308" s="119" t="s">
        <v>431</v>
      </c>
      <c r="D308" s="119">
        <f t="shared" si="8"/>
        <v>3</v>
      </c>
      <c r="E308" s="119" t="s">
        <v>430</v>
      </c>
      <c r="F308" s="119" t="s">
        <v>431</v>
      </c>
      <c r="G308" s="119" t="s">
        <v>18</v>
      </c>
      <c r="H308" s="119" t="s">
        <v>19</v>
      </c>
      <c r="I308" s="153">
        <v>50000</v>
      </c>
      <c r="J308" s="154" t="s">
        <v>114</v>
      </c>
      <c r="K308" s="154" t="s">
        <v>115</v>
      </c>
      <c r="L308" s="155">
        <v>549.791666666667</v>
      </c>
      <c r="M308" s="156">
        <v>0</v>
      </c>
      <c r="N308" s="142">
        <f t="shared" si="9"/>
        <v>0</v>
      </c>
      <c r="O308" s="119" t="s">
        <v>29</v>
      </c>
      <c r="P308" s="157" t="s">
        <v>30</v>
      </c>
      <c r="Q308" s="157"/>
    </row>
    <row r="309" s="100" customFormat="1" spans="1:17">
      <c r="A309" s="122" t="s">
        <v>15</v>
      </c>
      <c r="B309" s="119" t="s">
        <v>430</v>
      </c>
      <c r="C309" s="119" t="s">
        <v>431</v>
      </c>
      <c r="D309" s="119">
        <f t="shared" si="8"/>
        <v>3</v>
      </c>
      <c r="E309" s="123" t="s">
        <v>430</v>
      </c>
      <c r="F309" s="124" t="s">
        <v>431</v>
      </c>
      <c r="G309" s="119" t="s">
        <v>18</v>
      </c>
      <c r="H309" s="119" t="s">
        <v>19</v>
      </c>
      <c r="I309" s="123">
        <v>30000</v>
      </c>
      <c r="J309" s="123">
        <v>20190617</v>
      </c>
      <c r="K309" s="123">
        <v>20200617</v>
      </c>
      <c r="L309" s="124">
        <v>286.38</v>
      </c>
      <c r="M309" s="163">
        <v>1</v>
      </c>
      <c r="N309" s="142">
        <f t="shared" si="9"/>
        <v>286.38</v>
      </c>
      <c r="O309" s="164"/>
      <c r="P309" s="124" t="s">
        <v>22</v>
      </c>
      <c r="Q309" s="157"/>
    </row>
    <row r="310" s="100" customFormat="1" spans="1:17">
      <c r="A310" s="122" t="s">
        <v>15</v>
      </c>
      <c r="B310" s="119" t="s">
        <v>430</v>
      </c>
      <c r="C310" s="119" t="s">
        <v>431</v>
      </c>
      <c r="D310" s="119">
        <f t="shared" si="8"/>
        <v>3</v>
      </c>
      <c r="E310" s="123" t="s">
        <v>430</v>
      </c>
      <c r="F310" s="124" t="s">
        <v>431</v>
      </c>
      <c r="G310" s="119" t="s">
        <v>18</v>
      </c>
      <c r="H310" s="119" t="s">
        <v>19</v>
      </c>
      <c r="I310" s="123">
        <v>40000</v>
      </c>
      <c r="J310" s="123">
        <v>20200310</v>
      </c>
      <c r="K310" s="123">
        <v>20210310</v>
      </c>
      <c r="L310" s="124">
        <v>53.17</v>
      </c>
      <c r="M310" s="163">
        <v>0</v>
      </c>
      <c r="N310" s="142">
        <f t="shared" si="9"/>
        <v>0</v>
      </c>
      <c r="O310" s="164"/>
      <c r="P310" s="124" t="s">
        <v>22</v>
      </c>
      <c r="Q310" s="157"/>
    </row>
    <row r="311" ht="14.25" spans="1:17">
      <c r="A311" s="108" t="s">
        <v>15</v>
      </c>
      <c r="B311" s="107" t="s">
        <v>432</v>
      </c>
      <c r="C311" s="107" t="s">
        <v>433</v>
      </c>
      <c r="D311" s="107">
        <f t="shared" si="8"/>
        <v>2</v>
      </c>
      <c r="E311" s="68" t="s">
        <v>432</v>
      </c>
      <c r="F311" s="68" t="s">
        <v>433</v>
      </c>
      <c r="G311" s="107" t="s">
        <v>18</v>
      </c>
      <c r="H311" s="107" t="s">
        <v>19</v>
      </c>
      <c r="I311" s="140">
        <v>50000</v>
      </c>
      <c r="J311" s="141">
        <v>43802</v>
      </c>
      <c r="K311" s="141">
        <v>44166</v>
      </c>
      <c r="L311" s="142">
        <v>549.79</v>
      </c>
      <c r="M311" s="143">
        <v>1</v>
      </c>
      <c r="N311" s="142">
        <f t="shared" si="9"/>
        <v>549.79</v>
      </c>
      <c r="O311" s="68" t="s">
        <v>20</v>
      </c>
      <c r="P311" s="144" t="s">
        <v>21</v>
      </c>
      <c r="Q311" s="144"/>
    </row>
    <row r="312" spans="1:17">
      <c r="A312" s="109" t="s">
        <v>15</v>
      </c>
      <c r="B312" s="107" t="s">
        <v>432</v>
      </c>
      <c r="C312" s="107" t="s">
        <v>433</v>
      </c>
      <c r="D312" s="107">
        <f t="shared" si="8"/>
        <v>2</v>
      </c>
      <c r="E312" s="110" t="s">
        <v>432</v>
      </c>
      <c r="F312" s="111" t="s">
        <v>433</v>
      </c>
      <c r="G312" s="107" t="s">
        <v>18</v>
      </c>
      <c r="H312" s="107" t="s">
        <v>19</v>
      </c>
      <c r="I312" s="110">
        <v>50000</v>
      </c>
      <c r="J312" s="110">
        <v>20191118</v>
      </c>
      <c r="K312" s="110">
        <v>20201118</v>
      </c>
      <c r="L312" s="111">
        <v>549.79</v>
      </c>
      <c r="M312" s="143">
        <v>1</v>
      </c>
      <c r="N312" s="142">
        <f t="shared" si="9"/>
        <v>549.79</v>
      </c>
      <c r="O312" s="145"/>
      <c r="P312" s="111" t="s">
        <v>22</v>
      </c>
      <c r="Q312" s="139"/>
    </row>
    <row r="313" spans="1:17">
      <c r="A313" s="109" t="s">
        <v>15</v>
      </c>
      <c r="B313" s="107" t="s">
        <v>106</v>
      </c>
      <c r="C313" s="107" t="s">
        <v>434</v>
      </c>
      <c r="D313" s="107">
        <f t="shared" si="8"/>
        <v>2</v>
      </c>
      <c r="E313" s="110" t="s">
        <v>106</v>
      </c>
      <c r="F313" s="111" t="s">
        <v>434</v>
      </c>
      <c r="G313" s="107" t="s">
        <v>18</v>
      </c>
      <c r="H313" s="107" t="s">
        <v>19</v>
      </c>
      <c r="I313" s="110">
        <v>40000</v>
      </c>
      <c r="J313" s="110">
        <v>20190326</v>
      </c>
      <c r="K313" s="110">
        <v>20200326</v>
      </c>
      <c r="L313" s="111">
        <v>323.83</v>
      </c>
      <c r="M313" s="143">
        <v>1</v>
      </c>
      <c r="N313" s="142">
        <f t="shared" si="9"/>
        <v>323.83</v>
      </c>
      <c r="O313" s="145"/>
      <c r="P313" s="111" t="s">
        <v>22</v>
      </c>
      <c r="Q313" s="139"/>
    </row>
    <row r="314" spans="1:17">
      <c r="A314" s="109" t="s">
        <v>15</v>
      </c>
      <c r="B314" s="107" t="s">
        <v>106</v>
      </c>
      <c r="C314" s="107" t="s">
        <v>434</v>
      </c>
      <c r="D314" s="107">
        <f t="shared" si="8"/>
        <v>2</v>
      </c>
      <c r="E314" s="110" t="s">
        <v>106</v>
      </c>
      <c r="F314" s="111" t="s">
        <v>434</v>
      </c>
      <c r="G314" s="107" t="s">
        <v>18</v>
      </c>
      <c r="H314" s="107" t="s">
        <v>19</v>
      </c>
      <c r="I314" s="110">
        <v>50000</v>
      </c>
      <c r="J314" s="110">
        <v>20200227</v>
      </c>
      <c r="K314" s="110">
        <v>20210227</v>
      </c>
      <c r="L314" s="111">
        <v>138.96</v>
      </c>
      <c r="M314" s="143">
        <v>1</v>
      </c>
      <c r="N314" s="142">
        <f t="shared" si="9"/>
        <v>138.96</v>
      </c>
      <c r="O314" s="145"/>
      <c r="P314" s="111" t="s">
        <v>22</v>
      </c>
      <c r="Q314" s="139"/>
    </row>
    <row r="315" ht="14.25" spans="1:17">
      <c r="A315" s="108" t="s">
        <v>15</v>
      </c>
      <c r="B315" s="107" t="s">
        <v>435</v>
      </c>
      <c r="C315" s="107" t="s">
        <v>436</v>
      </c>
      <c r="D315" s="107">
        <f t="shared" si="8"/>
        <v>2</v>
      </c>
      <c r="E315" s="68" t="s">
        <v>435</v>
      </c>
      <c r="F315" s="68" t="s">
        <v>436</v>
      </c>
      <c r="G315" s="107" t="s">
        <v>18</v>
      </c>
      <c r="H315" s="107" t="s">
        <v>19</v>
      </c>
      <c r="I315" s="140">
        <v>50000</v>
      </c>
      <c r="J315" s="141">
        <v>43787</v>
      </c>
      <c r="K315" s="141">
        <v>44152</v>
      </c>
      <c r="L315" s="142">
        <v>549.79</v>
      </c>
      <c r="M315" s="143">
        <v>1</v>
      </c>
      <c r="N315" s="142">
        <f t="shared" si="9"/>
        <v>549.79</v>
      </c>
      <c r="O315" s="68" t="s">
        <v>20</v>
      </c>
      <c r="P315" s="144" t="s">
        <v>21</v>
      </c>
      <c r="Q315" s="144"/>
    </row>
    <row r="316" spans="1:17">
      <c r="A316" s="109" t="s">
        <v>15</v>
      </c>
      <c r="B316" s="107" t="s">
        <v>435</v>
      </c>
      <c r="C316" s="107" t="s">
        <v>436</v>
      </c>
      <c r="D316" s="107">
        <f t="shared" si="8"/>
        <v>2</v>
      </c>
      <c r="E316" s="110" t="s">
        <v>435</v>
      </c>
      <c r="F316" s="111" t="s">
        <v>436</v>
      </c>
      <c r="G316" s="107" t="s">
        <v>18</v>
      </c>
      <c r="H316" s="107" t="s">
        <v>19</v>
      </c>
      <c r="I316" s="110">
        <v>55000</v>
      </c>
      <c r="J316" s="110">
        <v>20191221</v>
      </c>
      <c r="K316" s="110">
        <v>20201221</v>
      </c>
      <c r="L316" s="111">
        <v>604.77</v>
      </c>
      <c r="M316" s="143">
        <v>1</v>
      </c>
      <c r="N316" s="142">
        <f t="shared" si="9"/>
        <v>604.77</v>
      </c>
      <c r="O316" s="145"/>
      <c r="P316" s="111" t="s">
        <v>22</v>
      </c>
      <c r="Q316" s="139"/>
    </row>
    <row r="317" spans="1:17">
      <c r="A317" s="109" t="s">
        <v>15</v>
      </c>
      <c r="B317" s="107" t="s">
        <v>437</v>
      </c>
      <c r="C317" s="107" t="s">
        <v>438</v>
      </c>
      <c r="D317" s="107">
        <f t="shared" si="8"/>
        <v>1</v>
      </c>
      <c r="E317" s="110" t="s">
        <v>360</v>
      </c>
      <c r="F317" s="111" t="s">
        <v>439</v>
      </c>
      <c r="G317" s="107" t="s">
        <v>37</v>
      </c>
      <c r="H317" s="107" t="s">
        <v>19</v>
      </c>
      <c r="I317" s="110">
        <v>30000</v>
      </c>
      <c r="J317" s="110">
        <v>20190603</v>
      </c>
      <c r="K317" s="110">
        <v>20200603</v>
      </c>
      <c r="L317" s="111">
        <v>329.88</v>
      </c>
      <c r="M317" s="143">
        <v>1</v>
      </c>
      <c r="N317" s="142">
        <f t="shared" si="9"/>
        <v>329.88</v>
      </c>
      <c r="O317" s="166"/>
      <c r="P317" s="111" t="s">
        <v>22</v>
      </c>
      <c r="Q317" s="166"/>
    </row>
    <row r="318" ht="14.25" spans="1:17">
      <c r="A318" s="108" t="s">
        <v>15</v>
      </c>
      <c r="B318" s="107" t="s">
        <v>440</v>
      </c>
      <c r="C318" s="107" t="s">
        <v>441</v>
      </c>
      <c r="D318" s="107">
        <f t="shared" si="8"/>
        <v>2</v>
      </c>
      <c r="E318" s="68" t="s">
        <v>440</v>
      </c>
      <c r="F318" s="68" t="s">
        <v>441</v>
      </c>
      <c r="G318" s="107" t="s">
        <v>18</v>
      </c>
      <c r="H318" s="107" t="s">
        <v>19</v>
      </c>
      <c r="I318" s="140">
        <v>50000</v>
      </c>
      <c r="J318" s="141">
        <v>43626</v>
      </c>
      <c r="K318" s="141">
        <v>43991</v>
      </c>
      <c r="L318" s="142">
        <v>549.79</v>
      </c>
      <c r="M318" s="143">
        <v>1</v>
      </c>
      <c r="N318" s="142">
        <f t="shared" si="9"/>
        <v>549.79</v>
      </c>
      <c r="O318" s="68" t="s">
        <v>20</v>
      </c>
      <c r="P318" s="144" t="s">
        <v>21</v>
      </c>
      <c r="Q318" s="144"/>
    </row>
    <row r="319" spans="1:17">
      <c r="A319" s="109" t="s">
        <v>15</v>
      </c>
      <c r="B319" s="107" t="s">
        <v>440</v>
      </c>
      <c r="C319" s="107" t="s">
        <v>441</v>
      </c>
      <c r="D319" s="107">
        <f t="shared" si="8"/>
        <v>2</v>
      </c>
      <c r="E319" s="110" t="s">
        <v>440</v>
      </c>
      <c r="F319" s="111" t="s">
        <v>441</v>
      </c>
      <c r="G319" s="107" t="s">
        <v>18</v>
      </c>
      <c r="H319" s="107" t="s">
        <v>19</v>
      </c>
      <c r="I319" s="110">
        <v>50000</v>
      </c>
      <c r="J319" s="110">
        <v>20190618</v>
      </c>
      <c r="K319" s="110">
        <v>20200618</v>
      </c>
      <c r="L319" s="111">
        <v>549.79</v>
      </c>
      <c r="M319" s="143">
        <v>1</v>
      </c>
      <c r="N319" s="142">
        <f t="shared" si="9"/>
        <v>549.79</v>
      </c>
      <c r="O319" s="145"/>
      <c r="P319" s="111" t="s">
        <v>22</v>
      </c>
      <c r="Q319" s="139"/>
    </row>
    <row r="320" spans="1:17">
      <c r="A320" s="126" t="s">
        <v>15</v>
      </c>
      <c r="B320" s="107" t="s">
        <v>442</v>
      </c>
      <c r="C320" s="107" t="s">
        <v>443</v>
      </c>
      <c r="D320" s="107">
        <f t="shared" si="8"/>
        <v>2</v>
      </c>
      <c r="E320" s="107" t="s">
        <v>442</v>
      </c>
      <c r="F320" s="107" t="s">
        <v>443</v>
      </c>
      <c r="G320" s="107" t="s">
        <v>18</v>
      </c>
      <c r="H320" s="107" t="s">
        <v>19</v>
      </c>
      <c r="I320" s="136">
        <v>50000</v>
      </c>
      <c r="J320" s="137" t="s">
        <v>274</v>
      </c>
      <c r="K320" s="137" t="s">
        <v>275</v>
      </c>
      <c r="L320" s="165">
        <v>549.791666666667</v>
      </c>
      <c r="M320" s="156">
        <v>0</v>
      </c>
      <c r="N320" s="142">
        <f t="shared" si="9"/>
        <v>0</v>
      </c>
      <c r="O320" s="107" t="s">
        <v>29</v>
      </c>
      <c r="P320" s="139" t="s">
        <v>30</v>
      </c>
      <c r="Q320" s="139"/>
    </row>
    <row r="321" spans="1:17">
      <c r="A321" s="109" t="s">
        <v>15</v>
      </c>
      <c r="B321" s="107" t="s">
        <v>442</v>
      </c>
      <c r="C321" s="107" t="s">
        <v>443</v>
      </c>
      <c r="D321" s="107">
        <f t="shared" si="8"/>
        <v>2</v>
      </c>
      <c r="E321" s="110" t="s">
        <v>442</v>
      </c>
      <c r="F321" s="111" t="s">
        <v>443</v>
      </c>
      <c r="G321" s="107" t="s">
        <v>18</v>
      </c>
      <c r="H321" s="107" t="s">
        <v>19</v>
      </c>
      <c r="I321" s="110">
        <v>50000</v>
      </c>
      <c r="J321" s="110">
        <v>20190917</v>
      </c>
      <c r="K321" s="110">
        <v>20200702</v>
      </c>
      <c r="L321" s="111">
        <v>549.79</v>
      </c>
      <c r="M321" s="143">
        <v>1</v>
      </c>
      <c r="N321" s="142">
        <f t="shared" si="9"/>
        <v>549.79</v>
      </c>
      <c r="O321" s="145"/>
      <c r="P321" s="111" t="s">
        <v>22</v>
      </c>
      <c r="Q321" s="139"/>
    </row>
    <row r="322" ht="14.25" spans="1:17">
      <c r="A322" s="112" t="s">
        <v>15</v>
      </c>
      <c r="B322" s="113" t="s">
        <v>444</v>
      </c>
      <c r="C322" s="113" t="s">
        <v>445</v>
      </c>
      <c r="D322" s="113">
        <f t="shared" si="8"/>
        <v>4</v>
      </c>
      <c r="E322" s="114" t="s">
        <v>444</v>
      </c>
      <c r="F322" s="114" t="s">
        <v>445</v>
      </c>
      <c r="G322" s="113" t="s">
        <v>18</v>
      </c>
      <c r="H322" s="113" t="s">
        <v>19</v>
      </c>
      <c r="I322" s="146">
        <v>50000</v>
      </c>
      <c r="J322" s="147">
        <v>43532</v>
      </c>
      <c r="K322" s="147">
        <v>43891</v>
      </c>
      <c r="L322" s="148">
        <v>398.75</v>
      </c>
      <c r="M322" s="149">
        <v>1</v>
      </c>
      <c r="N322" s="142">
        <f t="shared" si="9"/>
        <v>398.75</v>
      </c>
      <c r="O322" s="114" t="s">
        <v>20</v>
      </c>
      <c r="P322" s="150" t="s">
        <v>21</v>
      </c>
      <c r="Q322" s="150"/>
    </row>
    <row r="323" ht="14.25" spans="1:17">
      <c r="A323" s="112" t="s">
        <v>15</v>
      </c>
      <c r="B323" s="113" t="s">
        <v>444</v>
      </c>
      <c r="C323" s="113" t="s">
        <v>445</v>
      </c>
      <c r="D323" s="113">
        <f t="shared" ref="D323:D386" si="10">COUNTIF($C$2:$C$770,C323)</f>
        <v>4</v>
      </c>
      <c r="E323" s="114" t="s">
        <v>444</v>
      </c>
      <c r="F323" s="114" t="s">
        <v>445</v>
      </c>
      <c r="G323" s="113" t="s">
        <v>18</v>
      </c>
      <c r="H323" s="113" t="s">
        <v>19</v>
      </c>
      <c r="I323" s="146">
        <v>50000</v>
      </c>
      <c r="J323" s="147">
        <v>43886</v>
      </c>
      <c r="K323" s="147">
        <v>44235</v>
      </c>
      <c r="L323" s="148">
        <v>151.04</v>
      </c>
      <c r="M323" s="149">
        <v>0</v>
      </c>
      <c r="N323" s="142">
        <f t="shared" ref="N323:N386" si="11">L323*M323</f>
        <v>0</v>
      </c>
      <c r="O323" s="114" t="s">
        <v>20</v>
      </c>
      <c r="P323" s="150" t="s">
        <v>21</v>
      </c>
      <c r="Q323" s="150"/>
    </row>
    <row r="324" spans="1:17">
      <c r="A324" s="115" t="s">
        <v>15</v>
      </c>
      <c r="B324" s="113" t="s">
        <v>444</v>
      </c>
      <c r="C324" s="113" t="s">
        <v>445</v>
      </c>
      <c r="D324" s="113">
        <f t="shared" si="10"/>
        <v>4</v>
      </c>
      <c r="E324" s="116" t="s">
        <v>444</v>
      </c>
      <c r="F324" s="117" t="s">
        <v>445</v>
      </c>
      <c r="G324" s="113" t="s">
        <v>18</v>
      </c>
      <c r="H324" s="113" t="s">
        <v>19</v>
      </c>
      <c r="I324" s="116">
        <v>40000</v>
      </c>
      <c r="J324" s="116">
        <v>20190318</v>
      </c>
      <c r="K324" s="116">
        <v>20200318</v>
      </c>
      <c r="L324" s="117">
        <v>294.83</v>
      </c>
      <c r="M324" s="151">
        <v>1</v>
      </c>
      <c r="N324" s="142">
        <f t="shared" si="11"/>
        <v>294.83</v>
      </c>
      <c r="O324" s="152"/>
      <c r="P324" s="117" t="s">
        <v>22</v>
      </c>
      <c r="Q324" s="186"/>
    </row>
    <row r="325" spans="1:17">
      <c r="A325" s="115" t="s">
        <v>15</v>
      </c>
      <c r="B325" s="113" t="s">
        <v>444</v>
      </c>
      <c r="C325" s="113" t="s">
        <v>445</v>
      </c>
      <c r="D325" s="113">
        <f t="shared" si="10"/>
        <v>4</v>
      </c>
      <c r="E325" s="116" t="s">
        <v>444</v>
      </c>
      <c r="F325" s="117" t="s">
        <v>445</v>
      </c>
      <c r="G325" s="113" t="s">
        <v>18</v>
      </c>
      <c r="H325" s="113" t="s">
        <v>19</v>
      </c>
      <c r="I325" s="116">
        <v>50000</v>
      </c>
      <c r="J325" s="116">
        <v>20200224</v>
      </c>
      <c r="K325" s="116">
        <v>20210224</v>
      </c>
      <c r="L325" s="117">
        <v>157.08</v>
      </c>
      <c r="M325" s="151">
        <v>0</v>
      </c>
      <c r="N325" s="142">
        <f t="shared" si="11"/>
        <v>0</v>
      </c>
      <c r="O325" s="152"/>
      <c r="P325" s="117" t="s">
        <v>22</v>
      </c>
      <c r="Q325" s="186"/>
    </row>
    <row r="326" s="100" customFormat="1" spans="1:17">
      <c r="A326" s="118" t="s">
        <v>15</v>
      </c>
      <c r="B326" s="119" t="s">
        <v>446</v>
      </c>
      <c r="C326" s="119" t="s">
        <v>447</v>
      </c>
      <c r="D326" s="119">
        <f t="shared" si="10"/>
        <v>3</v>
      </c>
      <c r="E326" s="119" t="s">
        <v>446</v>
      </c>
      <c r="F326" s="119" t="s">
        <v>447</v>
      </c>
      <c r="G326" s="119" t="s">
        <v>18</v>
      </c>
      <c r="H326" s="119" t="s">
        <v>19</v>
      </c>
      <c r="I326" s="153">
        <v>50000</v>
      </c>
      <c r="J326" s="154" t="s">
        <v>448</v>
      </c>
      <c r="K326" s="154" t="s">
        <v>449</v>
      </c>
      <c r="L326" s="155">
        <v>549.791666666667</v>
      </c>
      <c r="M326" s="156">
        <v>0</v>
      </c>
      <c r="N326" s="142">
        <f t="shared" si="11"/>
        <v>0</v>
      </c>
      <c r="O326" s="119" t="s">
        <v>29</v>
      </c>
      <c r="P326" s="157" t="s">
        <v>30</v>
      </c>
      <c r="Q326" s="157"/>
    </row>
    <row r="327" s="100" customFormat="1" spans="1:17">
      <c r="A327" s="122" t="s">
        <v>15</v>
      </c>
      <c r="B327" s="119" t="s">
        <v>446</v>
      </c>
      <c r="C327" s="119" t="s">
        <v>447</v>
      </c>
      <c r="D327" s="119">
        <f t="shared" si="10"/>
        <v>3</v>
      </c>
      <c r="E327" s="123" t="s">
        <v>446</v>
      </c>
      <c r="F327" s="124" t="s">
        <v>447</v>
      </c>
      <c r="G327" s="119" t="s">
        <v>18</v>
      </c>
      <c r="H327" s="119" t="s">
        <v>19</v>
      </c>
      <c r="I327" s="123">
        <v>50000</v>
      </c>
      <c r="J327" s="123">
        <v>20190222</v>
      </c>
      <c r="K327" s="123">
        <v>20200222</v>
      </c>
      <c r="L327" s="124">
        <v>380.63</v>
      </c>
      <c r="M327" s="163">
        <v>1</v>
      </c>
      <c r="N327" s="142">
        <f t="shared" si="11"/>
        <v>380.63</v>
      </c>
      <c r="O327" s="164"/>
      <c r="P327" s="124" t="s">
        <v>22</v>
      </c>
      <c r="Q327" s="157"/>
    </row>
    <row r="328" s="100" customFormat="1" spans="1:17">
      <c r="A328" s="122" t="s">
        <v>15</v>
      </c>
      <c r="B328" s="119" t="s">
        <v>446</v>
      </c>
      <c r="C328" s="119" t="s">
        <v>447</v>
      </c>
      <c r="D328" s="119">
        <f t="shared" si="10"/>
        <v>3</v>
      </c>
      <c r="E328" s="123" t="s">
        <v>446</v>
      </c>
      <c r="F328" s="124" t="s">
        <v>447</v>
      </c>
      <c r="G328" s="119" t="s">
        <v>18</v>
      </c>
      <c r="H328" s="119" t="s">
        <v>19</v>
      </c>
      <c r="I328" s="123">
        <v>50000</v>
      </c>
      <c r="J328" s="123">
        <v>20200303</v>
      </c>
      <c r="K328" s="123">
        <v>20210303</v>
      </c>
      <c r="L328" s="124">
        <v>108.75</v>
      </c>
      <c r="M328" s="163">
        <v>1</v>
      </c>
      <c r="N328" s="142">
        <f t="shared" si="11"/>
        <v>108.75</v>
      </c>
      <c r="O328" s="164"/>
      <c r="P328" s="124" t="s">
        <v>22</v>
      </c>
      <c r="Q328" s="157"/>
    </row>
    <row r="329" ht="14.25" spans="1:17">
      <c r="A329" s="112" t="s">
        <v>15</v>
      </c>
      <c r="B329" s="113" t="s">
        <v>450</v>
      </c>
      <c r="C329" s="113" t="s">
        <v>451</v>
      </c>
      <c r="D329" s="113">
        <f t="shared" si="10"/>
        <v>3</v>
      </c>
      <c r="E329" s="114" t="s">
        <v>450</v>
      </c>
      <c r="F329" s="114" t="s">
        <v>451</v>
      </c>
      <c r="G329" s="113" t="s">
        <v>18</v>
      </c>
      <c r="H329" s="113" t="s">
        <v>19</v>
      </c>
      <c r="I329" s="146">
        <v>50000</v>
      </c>
      <c r="J329" s="147">
        <v>43612</v>
      </c>
      <c r="K329" s="147">
        <v>43977</v>
      </c>
      <c r="L329" s="148">
        <v>549.79</v>
      </c>
      <c r="M329" s="149">
        <v>1</v>
      </c>
      <c r="N329" s="142">
        <f t="shared" si="11"/>
        <v>549.79</v>
      </c>
      <c r="O329" s="114" t="s">
        <v>20</v>
      </c>
      <c r="P329" s="150" t="s">
        <v>21</v>
      </c>
      <c r="Q329" s="150"/>
    </row>
    <row r="330" spans="1:17">
      <c r="A330" s="115" t="s">
        <v>15</v>
      </c>
      <c r="B330" s="113" t="s">
        <v>450</v>
      </c>
      <c r="C330" s="113" t="s">
        <v>451</v>
      </c>
      <c r="D330" s="113">
        <f t="shared" si="10"/>
        <v>3</v>
      </c>
      <c r="E330" s="116" t="s">
        <v>450</v>
      </c>
      <c r="F330" s="117" t="s">
        <v>451</v>
      </c>
      <c r="G330" s="113" t="s">
        <v>18</v>
      </c>
      <c r="H330" s="113" t="s">
        <v>19</v>
      </c>
      <c r="I330" s="116">
        <v>50000</v>
      </c>
      <c r="J330" s="116">
        <v>20190304</v>
      </c>
      <c r="K330" s="116">
        <v>20200304</v>
      </c>
      <c r="L330" s="117">
        <v>435</v>
      </c>
      <c r="M330" s="151">
        <v>1</v>
      </c>
      <c r="N330" s="142">
        <f t="shared" si="11"/>
        <v>435</v>
      </c>
      <c r="O330" s="152"/>
      <c r="P330" s="117" t="s">
        <v>22</v>
      </c>
      <c r="Q330" s="186"/>
    </row>
    <row r="331" spans="1:17">
      <c r="A331" s="115" t="s">
        <v>15</v>
      </c>
      <c r="B331" s="113" t="s">
        <v>450</v>
      </c>
      <c r="C331" s="113" t="s">
        <v>451</v>
      </c>
      <c r="D331" s="113">
        <f t="shared" si="10"/>
        <v>3</v>
      </c>
      <c r="E331" s="116" t="s">
        <v>450</v>
      </c>
      <c r="F331" s="117" t="s">
        <v>451</v>
      </c>
      <c r="G331" s="113" t="s">
        <v>18</v>
      </c>
      <c r="H331" s="113" t="s">
        <v>19</v>
      </c>
      <c r="I331" s="116">
        <v>50000</v>
      </c>
      <c r="J331" s="116">
        <v>20200309</v>
      </c>
      <c r="K331" s="116">
        <v>20210309</v>
      </c>
      <c r="L331" s="117">
        <v>72.5</v>
      </c>
      <c r="M331" s="151">
        <v>1</v>
      </c>
      <c r="N331" s="142">
        <f t="shared" si="11"/>
        <v>72.5</v>
      </c>
      <c r="O331" s="152"/>
      <c r="P331" s="117" t="s">
        <v>22</v>
      </c>
      <c r="Q331" s="186"/>
    </row>
    <row r="332" s="100" customFormat="1" ht="14.25" spans="1:17">
      <c r="A332" s="120" t="s">
        <v>15</v>
      </c>
      <c r="B332" s="119" t="s">
        <v>452</v>
      </c>
      <c r="C332" s="119" t="s">
        <v>453</v>
      </c>
      <c r="D332" s="119">
        <f t="shared" si="10"/>
        <v>4</v>
      </c>
      <c r="E332" s="121" t="s">
        <v>452</v>
      </c>
      <c r="F332" s="121" t="s">
        <v>453</v>
      </c>
      <c r="G332" s="119" t="s">
        <v>18</v>
      </c>
      <c r="H332" s="119" t="s">
        <v>19</v>
      </c>
      <c r="I332" s="158">
        <v>50000</v>
      </c>
      <c r="J332" s="159">
        <v>43525</v>
      </c>
      <c r="K332" s="159">
        <v>43889</v>
      </c>
      <c r="L332" s="160">
        <v>404.79</v>
      </c>
      <c r="M332" s="161">
        <v>1</v>
      </c>
      <c r="N332" s="142">
        <f t="shared" si="11"/>
        <v>404.79</v>
      </c>
      <c r="O332" s="121" t="s">
        <v>20</v>
      </c>
      <c r="P332" s="162" t="s">
        <v>21</v>
      </c>
      <c r="Q332" s="162"/>
    </row>
    <row r="333" s="100" customFormat="1" ht="14.25" spans="1:17">
      <c r="A333" s="120" t="s">
        <v>15</v>
      </c>
      <c r="B333" s="119" t="s">
        <v>452</v>
      </c>
      <c r="C333" s="119" t="s">
        <v>453</v>
      </c>
      <c r="D333" s="119">
        <f t="shared" si="10"/>
        <v>4</v>
      </c>
      <c r="E333" s="121" t="s">
        <v>452</v>
      </c>
      <c r="F333" s="121" t="s">
        <v>453</v>
      </c>
      <c r="G333" s="119" t="s">
        <v>18</v>
      </c>
      <c r="H333" s="119" t="s">
        <v>19</v>
      </c>
      <c r="I333" s="158">
        <v>50000</v>
      </c>
      <c r="J333" s="159">
        <v>43896</v>
      </c>
      <c r="K333" s="159">
        <v>44260</v>
      </c>
      <c r="L333" s="160">
        <v>90.63</v>
      </c>
      <c r="M333" s="161">
        <v>1</v>
      </c>
      <c r="N333" s="142">
        <f t="shared" si="11"/>
        <v>90.63</v>
      </c>
      <c r="O333" s="121" t="s">
        <v>59</v>
      </c>
      <c r="P333" s="162" t="s">
        <v>21</v>
      </c>
      <c r="Q333" s="162"/>
    </row>
    <row r="334" s="100" customFormat="1" spans="1:17">
      <c r="A334" s="122" t="s">
        <v>15</v>
      </c>
      <c r="B334" s="119" t="s">
        <v>452</v>
      </c>
      <c r="C334" s="119" t="s">
        <v>453</v>
      </c>
      <c r="D334" s="119">
        <f t="shared" si="10"/>
        <v>4</v>
      </c>
      <c r="E334" s="123" t="s">
        <v>452</v>
      </c>
      <c r="F334" s="124" t="s">
        <v>453</v>
      </c>
      <c r="G334" s="119" t="s">
        <v>18</v>
      </c>
      <c r="H334" s="119" t="s">
        <v>19</v>
      </c>
      <c r="I334" s="123">
        <v>50000</v>
      </c>
      <c r="J334" s="123">
        <v>20190628</v>
      </c>
      <c r="K334" s="123">
        <v>20200628</v>
      </c>
      <c r="L334" s="124">
        <v>549.79</v>
      </c>
      <c r="M334" s="163">
        <v>1</v>
      </c>
      <c r="N334" s="142">
        <f t="shared" si="11"/>
        <v>549.79</v>
      </c>
      <c r="O334" s="164"/>
      <c r="P334" s="124" t="s">
        <v>22</v>
      </c>
      <c r="Q334" s="157"/>
    </row>
    <row r="335" s="100" customFormat="1" ht="14.25" spans="1:17">
      <c r="A335" s="195" t="s">
        <v>15</v>
      </c>
      <c r="B335" s="119" t="s">
        <v>452</v>
      </c>
      <c r="C335" s="119" t="s">
        <v>453</v>
      </c>
      <c r="D335" s="119">
        <f t="shared" si="10"/>
        <v>4</v>
      </c>
      <c r="E335" s="196" t="s">
        <v>452</v>
      </c>
      <c r="F335" s="196" t="s">
        <v>453</v>
      </c>
      <c r="G335" s="119" t="s">
        <v>18</v>
      </c>
      <c r="H335" s="119" t="s">
        <v>19</v>
      </c>
      <c r="I335" s="206">
        <v>30000</v>
      </c>
      <c r="J335" s="207">
        <v>43276</v>
      </c>
      <c r="K335" s="207">
        <v>44007</v>
      </c>
      <c r="L335" s="121">
        <v>355.27</v>
      </c>
      <c r="M335" s="161">
        <v>0</v>
      </c>
      <c r="N335" s="142">
        <f t="shared" si="11"/>
        <v>0</v>
      </c>
      <c r="O335" s="121" t="s">
        <v>60</v>
      </c>
      <c r="P335" s="162" t="s">
        <v>61</v>
      </c>
      <c r="Q335" s="157"/>
    </row>
    <row r="336" spans="1:17">
      <c r="A336" s="109" t="s">
        <v>15</v>
      </c>
      <c r="B336" s="107" t="s">
        <v>454</v>
      </c>
      <c r="C336" s="107" t="s">
        <v>455</v>
      </c>
      <c r="D336" s="107">
        <f t="shared" si="10"/>
        <v>1</v>
      </c>
      <c r="E336" s="110" t="s">
        <v>454</v>
      </c>
      <c r="F336" s="111" t="s">
        <v>455</v>
      </c>
      <c r="G336" s="107" t="s">
        <v>18</v>
      </c>
      <c r="H336" s="107" t="s">
        <v>19</v>
      </c>
      <c r="I336" s="110">
        <v>50000</v>
      </c>
      <c r="J336" s="110">
        <v>20190610</v>
      </c>
      <c r="K336" s="110">
        <v>20200610</v>
      </c>
      <c r="L336" s="111">
        <v>549.79</v>
      </c>
      <c r="M336" s="143">
        <v>1</v>
      </c>
      <c r="N336" s="142">
        <f t="shared" si="11"/>
        <v>549.79</v>
      </c>
      <c r="O336" s="145"/>
      <c r="P336" s="111" t="s">
        <v>22</v>
      </c>
      <c r="Q336" s="139"/>
    </row>
    <row r="337" spans="1:17">
      <c r="A337" s="109" t="s">
        <v>15</v>
      </c>
      <c r="B337" s="107" t="s">
        <v>456</v>
      </c>
      <c r="C337" s="107" t="s">
        <v>457</v>
      </c>
      <c r="D337" s="107">
        <f t="shared" si="10"/>
        <v>2</v>
      </c>
      <c r="E337" s="110" t="s">
        <v>456</v>
      </c>
      <c r="F337" s="111" t="s">
        <v>457</v>
      </c>
      <c r="G337" s="107" t="s">
        <v>18</v>
      </c>
      <c r="H337" s="107" t="s">
        <v>19</v>
      </c>
      <c r="I337" s="110">
        <v>40000</v>
      </c>
      <c r="J337" s="110">
        <v>20190314</v>
      </c>
      <c r="K337" s="110">
        <v>20200313</v>
      </c>
      <c r="L337" s="111">
        <v>314.17</v>
      </c>
      <c r="M337" s="143">
        <v>1</v>
      </c>
      <c r="N337" s="142">
        <f t="shared" si="11"/>
        <v>314.17</v>
      </c>
      <c r="O337" s="145"/>
      <c r="P337" s="111" t="s">
        <v>22</v>
      </c>
      <c r="Q337" s="139"/>
    </row>
    <row r="338" spans="1:17">
      <c r="A338" s="109" t="s">
        <v>15</v>
      </c>
      <c r="B338" s="107" t="s">
        <v>456</v>
      </c>
      <c r="C338" s="107" t="s">
        <v>457</v>
      </c>
      <c r="D338" s="107">
        <f t="shared" si="10"/>
        <v>2</v>
      </c>
      <c r="E338" s="110" t="s">
        <v>456</v>
      </c>
      <c r="F338" s="111" t="s">
        <v>457</v>
      </c>
      <c r="G338" s="107" t="s">
        <v>18</v>
      </c>
      <c r="H338" s="107" t="s">
        <v>19</v>
      </c>
      <c r="I338" s="110">
        <v>50000</v>
      </c>
      <c r="J338" s="110">
        <v>20200225</v>
      </c>
      <c r="K338" s="110">
        <v>20210225</v>
      </c>
      <c r="L338" s="111">
        <v>151.04</v>
      </c>
      <c r="M338" s="143">
        <v>1</v>
      </c>
      <c r="N338" s="142">
        <f t="shared" si="11"/>
        <v>151.04</v>
      </c>
      <c r="O338" s="145"/>
      <c r="P338" s="111" t="s">
        <v>22</v>
      </c>
      <c r="Q338" s="139"/>
    </row>
    <row r="339" spans="1:17">
      <c r="A339" s="109" t="s">
        <v>15</v>
      </c>
      <c r="B339" s="107" t="s">
        <v>458</v>
      </c>
      <c r="C339" s="107" t="s">
        <v>459</v>
      </c>
      <c r="D339" s="107">
        <f t="shared" si="10"/>
        <v>2</v>
      </c>
      <c r="E339" s="110" t="s">
        <v>458</v>
      </c>
      <c r="F339" s="111" t="s">
        <v>459</v>
      </c>
      <c r="G339" s="107" t="s">
        <v>18</v>
      </c>
      <c r="H339" s="107" t="s">
        <v>19</v>
      </c>
      <c r="I339" s="110">
        <v>50000</v>
      </c>
      <c r="J339" s="110">
        <v>20190313</v>
      </c>
      <c r="K339" s="110">
        <v>20200313</v>
      </c>
      <c r="L339" s="111">
        <v>416.88</v>
      </c>
      <c r="M339" s="143">
        <v>1</v>
      </c>
      <c r="N339" s="142">
        <f t="shared" si="11"/>
        <v>416.88</v>
      </c>
      <c r="O339" s="145"/>
      <c r="P339" s="111" t="s">
        <v>22</v>
      </c>
      <c r="Q339" s="139"/>
    </row>
    <row r="340" spans="1:17">
      <c r="A340" s="109" t="s">
        <v>15</v>
      </c>
      <c r="B340" s="107" t="s">
        <v>458</v>
      </c>
      <c r="C340" s="107" t="s">
        <v>459</v>
      </c>
      <c r="D340" s="107">
        <f t="shared" si="10"/>
        <v>2</v>
      </c>
      <c r="E340" s="110" t="s">
        <v>458</v>
      </c>
      <c r="F340" s="111" t="s">
        <v>459</v>
      </c>
      <c r="G340" s="107" t="s">
        <v>18</v>
      </c>
      <c r="H340" s="107" t="s">
        <v>19</v>
      </c>
      <c r="I340" s="110">
        <v>50000</v>
      </c>
      <c r="J340" s="110">
        <v>20200229</v>
      </c>
      <c r="K340" s="110">
        <v>20210228</v>
      </c>
      <c r="L340" s="111">
        <v>126.88</v>
      </c>
      <c r="M340" s="143">
        <v>1</v>
      </c>
      <c r="N340" s="142">
        <f t="shared" si="11"/>
        <v>126.88</v>
      </c>
      <c r="O340" s="145"/>
      <c r="P340" s="111" t="s">
        <v>22</v>
      </c>
      <c r="Q340" s="139"/>
    </row>
    <row r="341" spans="1:17">
      <c r="A341" s="135" t="s">
        <v>15</v>
      </c>
      <c r="B341" s="113" t="s">
        <v>200</v>
      </c>
      <c r="C341" s="113" t="s">
        <v>460</v>
      </c>
      <c r="D341" s="113">
        <f t="shared" si="10"/>
        <v>3</v>
      </c>
      <c r="E341" s="113" t="s">
        <v>200</v>
      </c>
      <c r="F341" s="113" t="s">
        <v>460</v>
      </c>
      <c r="G341" s="113" t="s">
        <v>18</v>
      </c>
      <c r="H341" s="113" t="s">
        <v>19</v>
      </c>
      <c r="I341" s="183">
        <v>50000</v>
      </c>
      <c r="J341" s="184" t="s">
        <v>150</v>
      </c>
      <c r="K341" s="184" t="s">
        <v>151</v>
      </c>
      <c r="L341" s="185">
        <v>600.347171666667</v>
      </c>
      <c r="M341" s="156">
        <v>0</v>
      </c>
      <c r="N341" s="142">
        <f t="shared" si="11"/>
        <v>0</v>
      </c>
      <c r="O341" s="113" t="s">
        <v>29</v>
      </c>
      <c r="P341" s="186" t="s">
        <v>30</v>
      </c>
      <c r="Q341" s="186"/>
    </row>
    <row r="342" spans="1:17">
      <c r="A342" s="115" t="s">
        <v>15</v>
      </c>
      <c r="B342" s="113" t="s">
        <v>200</v>
      </c>
      <c r="C342" s="113" t="s">
        <v>460</v>
      </c>
      <c r="D342" s="113">
        <f t="shared" si="10"/>
        <v>3</v>
      </c>
      <c r="E342" s="116" t="s">
        <v>200</v>
      </c>
      <c r="F342" s="117" t="s">
        <v>460</v>
      </c>
      <c r="G342" s="113" t="s">
        <v>18</v>
      </c>
      <c r="H342" s="113" t="s">
        <v>19</v>
      </c>
      <c r="I342" s="116">
        <v>40000</v>
      </c>
      <c r="J342" s="116">
        <v>20190321</v>
      </c>
      <c r="K342" s="116">
        <v>20200321</v>
      </c>
      <c r="L342" s="117">
        <v>415.67</v>
      </c>
      <c r="M342" s="151">
        <v>1</v>
      </c>
      <c r="N342" s="142">
        <f t="shared" si="11"/>
        <v>415.67</v>
      </c>
      <c r="O342" s="152"/>
      <c r="P342" s="117" t="s">
        <v>22</v>
      </c>
      <c r="Q342" s="186"/>
    </row>
    <row r="343" spans="1:17">
      <c r="A343" s="115" t="s">
        <v>15</v>
      </c>
      <c r="B343" s="113" t="s">
        <v>200</v>
      </c>
      <c r="C343" s="113" t="s">
        <v>460</v>
      </c>
      <c r="D343" s="113">
        <f t="shared" si="10"/>
        <v>3</v>
      </c>
      <c r="E343" s="116" t="s">
        <v>200</v>
      </c>
      <c r="F343" s="117" t="s">
        <v>460</v>
      </c>
      <c r="G343" s="113" t="s">
        <v>18</v>
      </c>
      <c r="H343" s="113" t="s">
        <v>19</v>
      </c>
      <c r="I343" s="116">
        <v>44000</v>
      </c>
      <c r="J343" s="116">
        <v>20200317</v>
      </c>
      <c r="K343" s="116">
        <v>20210317</v>
      </c>
      <c r="L343" s="117">
        <v>21.27</v>
      </c>
      <c r="M343" s="151">
        <v>0</v>
      </c>
      <c r="N343" s="142">
        <f t="shared" si="11"/>
        <v>0</v>
      </c>
      <c r="O343" s="152"/>
      <c r="P343" s="117" t="s">
        <v>22</v>
      </c>
      <c r="Q343" s="186"/>
    </row>
    <row r="344" s="100" customFormat="1" spans="1:17">
      <c r="A344" s="118" t="s">
        <v>15</v>
      </c>
      <c r="B344" s="119" t="s">
        <v>461</v>
      </c>
      <c r="C344" s="119" t="s">
        <v>462</v>
      </c>
      <c r="D344" s="119">
        <f t="shared" si="10"/>
        <v>4</v>
      </c>
      <c r="E344" s="119" t="s">
        <v>461</v>
      </c>
      <c r="F344" s="119" t="s">
        <v>462</v>
      </c>
      <c r="G344" s="119" t="s">
        <v>18</v>
      </c>
      <c r="H344" s="119" t="s">
        <v>19</v>
      </c>
      <c r="I344" s="153">
        <v>50000</v>
      </c>
      <c r="J344" s="154" t="s">
        <v>77</v>
      </c>
      <c r="K344" s="154" t="s">
        <v>78</v>
      </c>
      <c r="L344" s="155">
        <v>600.347171666667</v>
      </c>
      <c r="M344" s="156">
        <v>0</v>
      </c>
      <c r="N344" s="142">
        <f t="shared" si="11"/>
        <v>0</v>
      </c>
      <c r="O344" s="119" t="s">
        <v>29</v>
      </c>
      <c r="P344" s="157" t="s">
        <v>30</v>
      </c>
      <c r="Q344" s="157"/>
    </row>
    <row r="345" s="100" customFormat="1" ht="14.25" spans="1:17">
      <c r="A345" s="120" t="s">
        <v>15</v>
      </c>
      <c r="B345" s="119" t="s">
        <v>461</v>
      </c>
      <c r="C345" s="119" t="s">
        <v>462</v>
      </c>
      <c r="D345" s="119">
        <f t="shared" si="10"/>
        <v>4</v>
      </c>
      <c r="E345" s="121" t="s">
        <v>461</v>
      </c>
      <c r="F345" s="121" t="s">
        <v>462</v>
      </c>
      <c r="G345" s="119" t="s">
        <v>18</v>
      </c>
      <c r="H345" s="119" t="s">
        <v>19</v>
      </c>
      <c r="I345" s="158">
        <v>50000</v>
      </c>
      <c r="J345" s="159">
        <v>43672</v>
      </c>
      <c r="K345" s="159">
        <v>44002</v>
      </c>
      <c r="L345" s="160">
        <v>549.79</v>
      </c>
      <c r="M345" s="161">
        <v>0</v>
      </c>
      <c r="N345" s="142">
        <f t="shared" si="11"/>
        <v>0</v>
      </c>
      <c r="O345" s="121" t="s">
        <v>20</v>
      </c>
      <c r="P345" s="162" t="s">
        <v>21</v>
      </c>
      <c r="Q345" s="162"/>
    </row>
    <row r="346" s="100" customFormat="1" spans="1:17">
      <c r="A346" s="122" t="s">
        <v>15</v>
      </c>
      <c r="B346" s="119" t="s">
        <v>461</v>
      </c>
      <c r="C346" s="119" t="s">
        <v>462</v>
      </c>
      <c r="D346" s="119">
        <f t="shared" si="10"/>
        <v>4</v>
      </c>
      <c r="E346" s="123" t="s">
        <v>461</v>
      </c>
      <c r="F346" s="124" t="s">
        <v>462</v>
      </c>
      <c r="G346" s="119" t="s">
        <v>18</v>
      </c>
      <c r="H346" s="119" t="s">
        <v>19</v>
      </c>
      <c r="I346" s="123">
        <v>50000</v>
      </c>
      <c r="J346" s="123">
        <v>20191106</v>
      </c>
      <c r="K346" s="123">
        <v>20201106</v>
      </c>
      <c r="L346" s="124">
        <v>549.79</v>
      </c>
      <c r="M346" s="163">
        <v>0</v>
      </c>
      <c r="N346" s="142">
        <f t="shared" si="11"/>
        <v>0</v>
      </c>
      <c r="O346" s="164"/>
      <c r="P346" s="124" t="s">
        <v>22</v>
      </c>
      <c r="Q346" s="157"/>
    </row>
    <row r="347" s="100" customFormat="1" ht="14.25" spans="1:17">
      <c r="A347" s="195" t="s">
        <v>15</v>
      </c>
      <c r="B347" s="119" t="s">
        <v>461</v>
      </c>
      <c r="C347" s="119" t="s">
        <v>462</v>
      </c>
      <c r="D347" s="119">
        <f t="shared" si="10"/>
        <v>4</v>
      </c>
      <c r="E347" s="196" t="s">
        <v>461</v>
      </c>
      <c r="F347" s="196" t="s">
        <v>462</v>
      </c>
      <c r="G347" s="119" t="s">
        <v>18</v>
      </c>
      <c r="H347" s="119" t="s">
        <v>19</v>
      </c>
      <c r="I347" s="206">
        <v>50000</v>
      </c>
      <c r="J347" s="207">
        <v>43256</v>
      </c>
      <c r="K347" s="207">
        <v>43987</v>
      </c>
      <c r="L347" s="121">
        <v>592.12</v>
      </c>
      <c r="M347" s="161">
        <v>1</v>
      </c>
      <c r="N347" s="142">
        <f t="shared" si="11"/>
        <v>592.12</v>
      </c>
      <c r="O347" s="121" t="s">
        <v>60</v>
      </c>
      <c r="P347" s="162" t="s">
        <v>61</v>
      </c>
      <c r="Q347" s="157"/>
    </row>
    <row r="348" ht="14.25" spans="1:17">
      <c r="A348" s="112" t="s">
        <v>15</v>
      </c>
      <c r="B348" s="113" t="s">
        <v>463</v>
      </c>
      <c r="C348" s="113" t="s">
        <v>464</v>
      </c>
      <c r="D348" s="113">
        <f t="shared" si="10"/>
        <v>4</v>
      </c>
      <c r="E348" s="114" t="s">
        <v>463</v>
      </c>
      <c r="F348" s="114" t="s">
        <v>464</v>
      </c>
      <c r="G348" s="113" t="s">
        <v>18</v>
      </c>
      <c r="H348" s="113" t="s">
        <v>19</v>
      </c>
      <c r="I348" s="146">
        <v>50000</v>
      </c>
      <c r="J348" s="147">
        <v>43848</v>
      </c>
      <c r="K348" s="147">
        <v>44213</v>
      </c>
      <c r="L348" s="148">
        <v>380.63</v>
      </c>
      <c r="M348" s="149">
        <v>1</v>
      </c>
      <c r="N348" s="142">
        <f t="shared" si="11"/>
        <v>380.63</v>
      </c>
      <c r="O348" s="114" t="s">
        <v>20</v>
      </c>
      <c r="P348" s="150" t="s">
        <v>21</v>
      </c>
      <c r="Q348" s="150"/>
    </row>
    <row r="349" ht="14.25" spans="1:17">
      <c r="A349" s="112" t="s">
        <v>15</v>
      </c>
      <c r="B349" s="113" t="s">
        <v>463</v>
      </c>
      <c r="C349" s="113" t="s">
        <v>464</v>
      </c>
      <c r="D349" s="113">
        <f t="shared" si="10"/>
        <v>4</v>
      </c>
      <c r="E349" s="114" t="s">
        <v>463</v>
      </c>
      <c r="F349" s="114" t="s">
        <v>464</v>
      </c>
      <c r="G349" s="113" t="s">
        <v>18</v>
      </c>
      <c r="H349" s="113" t="s">
        <v>19</v>
      </c>
      <c r="I349" s="146">
        <v>50000</v>
      </c>
      <c r="J349" s="147">
        <v>43495</v>
      </c>
      <c r="K349" s="147">
        <v>43858</v>
      </c>
      <c r="L349" s="148">
        <v>169.17</v>
      </c>
      <c r="M349" s="149">
        <v>0</v>
      </c>
      <c r="N349" s="142">
        <f t="shared" si="11"/>
        <v>0</v>
      </c>
      <c r="O349" s="114" t="s">
        <v>20</v>
      </c>
      <c r="P349" s="150" t="s">
        <v>21</v>
      </c>
      <c r="Q349" s="150"/>
    </row>
    <row r="350" spans="1:17">
      <c r="A350" s="115" t="s">
        <v>15</v>
      </c>
      <c r="B350" s="113" t="s">
        <v>463</v>
      </c>
      <c r="C350" s="113" t="s">
        <v>464</v>
      </c>
      <c r="D350" s="113">
        <f t="shared" si="10"/>
        <v>4</v>
      </c>
      <c r="E350" s="116" t="s">
        <v>463</v>
      </c>
      <c r="F350" s="117" t="s">
        <v>464</v>
      </c>
      <c r="G350" s="113" t="s">
        <v>18</v>
      </c>
      <c r="H350" s="113" t="s">
        <v>19</v>
      </c>
      <c r="I350" s="116">
        <v>50000</v>
      </c>
      <c r="J350" s="116">
        <v>20190226</v>
      </c>
      <c r="K350" s="116">
        <v>20200226</v>
      </c>
      <c r="L350" s="117">
        <v>368.54</v>
      </c>
      <c r="M350" s="151">
        <v>1</v>
      </c>
      <c r="N350" s="142">
        <f t="shared" si="11"/>
        <v>368.54</v>
      </c>
      <c r="O350" s="152"/>
      <c r="P350" s="117" t="s">
        <v>22</v>
      </c>
      <c r="Q350" s="186"/>
    </row>
    <row r="351" spans="1:17">
      <c r="A351" s="115" t="s">
        <v>15</v>
      </c>
      <c r="B351" s="113" t="s">
        <v>463</v>
      </c>
      <c r="C351" s="113" t="s">
        <v>464</v>
      </c>
      <c r="D351" s="113">
        <f t="shared" si="10"/>
        <v>4</v>
      </c>
      <c r="E351" s="116" t="s">
        <v>463</v>
      </c>
      <c r="F351" s="117" t="s">
        <v>464</v>
      </c>
      <c r="G351" s="113" t="s">
        <v>18</v>
      </c>
      <c r="H351" s="113" t="s">
        <v>19</v>
      </c>
      <c r="I351" s="116">
        <v>50000</v>
      </c>
      <c r="J351" s="116">
        <v>20200224</v>
      </c>
      <c r="K351" s="116">
        <v>20210224</v>
      </c>
      <c r="L351" s="117">
        <v>157.08</v>
      </c>
      <c r="M351" s="151">
        <v>0</v>
      </c>
      <c r="N351" s="142">
        <f t="shared" si="11"/>
        <v>0</v>
      </c>
      <c r="O351" s="152"/>
      <c r="P351" s="117" t="s">
        <v>22</v>
      </c>
      <c r="Q351" s="186"/>
    </row>
    <row r="352" s="100" customFormat="1" spans="1:17">
      <c r="A352" s="118" t="s">
        <v>15</v>
      </c>
      <c r="B352" s="119" t="s">
        <v>465</v>
      </c>
      <c r="C352" s="119" t="s">
        <v>466</v>
      </c>
      <c r="D352" s="119">
        <f t="shared" si="10"/>
        <v>4</v>
      </c>
      <c r="E352" s="119" t="s">
        <v>465</v>
      </c>
      <c r="F352" s="119" t="s">
        <v>466</v>
      </c>
      <c r="G352" s="119" t="s">
        <v>18</v>
      </c>
      <c r="H352" s="119" t="s">
        <v>19</v>
      </c>
      <c r="I352" s="153">
        <v>50000</v>
      </c>
      <c r="J352" s="154" t="s">
        <v>42</v>
      </c>
      <c r="K352" s="154" t="s">
        <v>43</v>
      </c>
      <c r="L352" s="155">
        <v>549.791666666667</v>
      </c>
      <c r="M352" s="156">
        <v>0</v>
      </c>
      <c r="N352" s="142">
        <f t="shared" si="11"/>
        <v>0</v>
      </c>
      <c r="O352" s="119" t="s">
        <v>29</v>
      </c>
      <c r="P352" s="157" t="s">
        <v>30</v>
      </c>
      <c r="Q352" s="157"/>
    </row>
    <row r="353" s="100" customFormat="1" ht="14.25" spans="1:17">
      <c r="A353" s="120" t="s">
        <v>15</v>
      </c>
      <c r="B353" s="119" t="s">
        <v>465</v>
      </c>
      <c r="C353" s="119" t="s">
        <v>466</v>
      </c>
      <c r="D353" s="119">
        <f t="shared" si="10"/>
        <v>4</v>
      </c>
      <c r="E353" s="121" t="s">
        <v>465</v>
      </c>
      <c r="F353" s="121" t="s">
        <v>466</v>
      </c>
      <c r="G353" s="119" t="s">
        <v>18</v>
      </c>
      <c r="H353" s="119" t="s">
        <v>19</v>
      </c>
      <c r="I353" s="158">
        <v>50000</v>
      </c>
      <c r="J353" s="159">
        <v>43850</v>
      </c>
      <c r="K353" s="159">
        <v>44215</v>
      </c>
      <c r="L353" s="160">
        <v>368.54</v>
      </c>
      <c r="M353" s="161">
        <v>1</v>
      </c>
      <c r="N353" s="142">
        <f t="shared" si="11"/>
        <v>368.54</v>
      </c>
      <c r="O353" s="121" t="s">
        <v>20</v>
      </c>
      <c r="P353" s="162" t="s">
        <v>21</v>
      </c>
      <c r="Q353" s="162"/>
    </row>
    <row r="354" s="100" customFormat="1" ht="14.25" spans="1:17">
      <c r="A354" s="120" t="s">
        <v>15</v>
      </c>
      <c r="B354" s="119" t="s">
        <v>465</v>
      </c>
      <c r="C354" s="119" t="s">
        <v>466</v>
      </c>
      <c r="D354" s="119">
        <f t="shared" si="10"/>
        <v>4</v>
      </c>
      <c r="E354" s="121" t="s">
        <v>465</v>
      </c>
      <c r="F354" s="121" t="s">
        <v>466</v>
      </c>
      <c r="G354" s="119" t="s">
        <v>18</v>
      </c>
      <c r="H354" s="119" t="s">
        <v>19</v>
      </c>
      <c r="I354" s="158">
        <v>50000</v>
      </c>
      <c r="J354" s="159">
        <v>43493</v>
      </c>
      <c r="K354" s="159">
        <v>43857</v>
      </c>
      <c r="L354" s="160">
        <v>181.25</v>
      </c>
      <c r="M354" s="161">
        <v>0</v>
      </c>
      <c r="N354" s="142">
        <f t="shared" si="11"/>
        <v>0</v>
      </c>
      <c r="O354" s="121" t="s">
        <v>20</v>
      </c>
      <c r="P354" s="162" t="s">
        <v>21</v>
      </c>
      <c r="Q354" s="162"/>
    </row>
    <row r="355" s="100" customFormat="1" ht="14.25" spans="1:17">
      <c r="A355" s="195" t="s">
        <v>15</v>
      </c>
      <c r="B355" s="119" t="s">
        <v>465</v>
      </c>
      <c r="C355" s="119" t="s">
        <v>466</v>
      </c>
      <c r="D355" s="119">
        <f t="shared" si="10"/>
        <v>4</v>
      </c>
      <c r="E355" s="196" t="s">
        <v>465</v>
      </c>
      <c r="F355" s="196" t="s">
        <v>466</v>
      </c>
      <c r="G355" s="119" t="s">
        <v>18</v>
      </c>
      <c r="H355" s="119" t="s">
        <v>19</v>
      </c>
      <c r="I355" s="206">
        <v>30000</v>
      </c>
      <c r="J355" s="207">
        <v>43290</v>
      </c>
      <c r="K355" s="207">
        <v>44021</v>
      </c>
      <c r="L355" s="121">
        <v>355.27</v>
      </c>
      <c r="M355" s="161">
        <v>0</v>
      </c>
      <c r="N355" s="142">
        <f t="shared" si="11"/>
        <v>0</v>
      </c>
      <c r="O355" s="121" t="s">
        <v>60</v>
      </c>
      <c r="P355" s="162" t="s">
        <v>61</v>
      </c>
      <c r="Q355" s="157"/>
    </row>
    <row r="356" spans="1:17">
      <c r="A356" s="109" t="s">
        <v>15</v>
      </c>
      <c r="B356" s="107" t="s">
        <v>467</v>
      </c>
      <c r="C356" s="107" t="s">
        <v>468</v>
      </c>
      <c r="D356" s="107">
        <f t="shared" si="10"/>
        <v>1</v>
      </c>
      <c r="E356" s="110" t="s">
        <v>467</v>
      </c>
      <c r="F356" s="111" t="s">
        <v>468</v>
      </c>
      <c r="G356" s="107" t="s">
        <v>18</v>
      </c>
      <c r="H356" s="107" t="s">
        <v>19</v>
      </c>
      <c r="I356" s="110">
        <v>50000</v>
      </c>
      <c r="J356" s="110">
        <v>20190429</v>
      </c>
      <c r="K356" s="110">
        <v>20200429</v>
      </c>
      <c r="L356" s="111">
        <v>549.79</v>
      </c>
      <c r="M356" s="143">
        <v>1</v>
      </c>
      <c r="N356" s="142">
        <f t="shared" si="11"/>
        <v>549.79</v>
      </c>
      <c r="O356" s="145"/>
      <c r="P356" s="111" t="s">
        <v>22</v>
      </c>
      <c r="Q356" s="139"/>
    </row>
    <row r="357" spans="1:17">
      <c r="A357" s="115" t="s">
        <v>15</v>
      </c>
      <c r="B357" s="113" t="s">
        <v>469</v>
      </c>
      <c r="C357" s="113" t="s">
        <v>470</v>
      </c>
      <c r="D357" s="113">
        <f t="shared" si="10"/>
        <v>3</v>
      </c>
      <c r="E357" s="116" t="s">
        <v>469</v>
      </c>
      <c r="F357" s="117" t="s">
        <v>470</v>
      </c>
      <c r="G357" s="113" t="s">
        <v>18</v>
      </c>
      <c r="H357" s="113" t="s">
        <v>19</v>
      </c>
      <c r="I357" s="116">
        <v>50000</v>
      </c>
      <c r="J357" s="116">
        <v>20190330</v>
      </c>
      <c r="K357" s="116">
        <v>20200329</v>
      </c>
      <c r="L357" s="117">
        <v>398.75</v>
      </c>
      <c r="M357" s="151">
        <v>1</v>
      </c>
      <c r="N357" s="142">
        <f t="shared" si="11"/>
        <v>398.75</v>
      </c>
      <c r="O357" s="152"/>
      <c r="P357" s="117" t="s">
        <v>22</v>
      </c>
      <c r="Q357" s="186"/>
    </row>
    <row r="358" spans="1:17">
      <c r="A358" s="115" t="s">
        <v>15</v>
      </c>
      <c r="B358" s="113" t="s">
        <v>469</v>
      </c>
      <c r="C358" s="113" t="s">
        <v>470</v>
      </c>
      <c r="D358" s="113">
        <f t="shared" si="10"/>
        <v>3</v>
      </c>
      <c r="E358" s="116" t="s">
        <v>469</v>
      </c>
      <c r="F358" s="117" t="s">
        <v>470</v>
      </c>
      <c r="G358" s="113" t="s">
        <v>18</v>
      </c>
      <c r="H358" s="113" t="s">
        <v>19</v>
      </c>
      <c r="I358" s="116">
        <v>50000</v>
      </c>
      <c r="J358" s="116">
        <v>20200226</v>
      </c>
      <c r="K358" s="116">
        <v>20210226</v>
      </c>
      <c r="L358" s="117">
        <v>145</v>
      </c>
      <c r="M358" s="151">
        <v>0</v>
      </c>
      <c r="N358" s="142">
        <f t="shared" si="11"/>
        <v>0</v>
      </c>
      <c r="O358" s="152"/>
      <c r="P358" s="117" t="s">
        <v>22</v>
      </c>
      <c r="Q358" s="186"/>
    </row>
    <row r="359" ht="14.25" spans="1:17">
      <c r="A359" s="130" t="s">
        <v>15</v>
      </c>
      <c r="B359" s="113" t="s">
        <v>469</v>
      </c>
      <c r="C359" s="113" t="s">
        <v>470</v>
      </c>
      <c r="D359" s="113">
        <f t="shared" si="10"/>
        <v>3</v>
      </c>
      <c r="E359" s="131" t="s">
        <v>469</v>
      </c>
      <c r="F359" s="131" t="s">
        <v>470</v>
      </c>
      <c r="G359" s="113" t="s">
        <v>18</v>
      </c>
      <c r="H359" s="113" t="s">
        <v>19</v>
      </c>
      <c r="I359" s="173">
        <v>30000</v>
      </c>
      <c r="J359" s="174">
        <v>43263</v>
      </c>
      <c r="K359" s="174">
        <v>43994</v>
      </c>
      <c r="L359" s="114">
        <v>355.27</v>
      </c>
      <c r="M359" s="149">
        <v>1</v>
      </c>
      <c r="N359" s="142">
        <f t="shared" si="11"/>
        <v>355.27</v>
      </c>
      <c r="O359" s="114" t="s">
        <v>60</v>
      </c>
      <c r="P359" s="150" t="s">
        <v>61</v>
      </c>
      <c r="Q359" s="186"/>
    </row>
    <row r="360" ht="14.25" spans="1:17">
      <c r="A360" s="108" t="s">
        <v>15</v>
      </c>
      <c r="B360" s="107" t="s">
        <v>471</v>
      </c>
      <c r="C360" s="107" t="s">
        <v>472</v>
      </c>
      <c r="D360" s="107">
        <f t="shared" si="10"/>
        <v>1</v>
      </c>
      <c r="E360" s="68" t="s">
        <v>471</v>
      </c>
      <c r="F360" s="68" t="s">
        <v>472</v>
      </c>
      <c r="G360" s="107" t="s">
        <v>18</v>
      </c>
      <c r="H360" s="107" t="s">
        <v>19</v>
      </c>
      <c r="I360" s="140">
        <v>50000</v>
      </c>
      <c r="J360" s="141">
        <v>43612</v>
      </c>
      <c r="K360" s="141">
        <v>43977</v>
      </c>
      <c r="L360" s="142">
        <v>549.79</v>
      </c>
      <c r="M360" s="143">
        <v>1</v>
      </c>
      <c r="N360" s="142">
        <f t="shared" si="11"/>
        <v>549.79</v>
      </c>
      <c r="O360" s="68" t="s">
        <v>20</v>
      </c>
      <c r="P360" s="144" t="s">
        <v>21</v>
      </c>
      <c r="Q360" s="144"/>
    </row>
    <row r="361" spans="1:17">
      <c r="A361" s="109" t="s">
        <v>15</v>
      </c>
      <c r="B361" s="107" t="s">
        <v>473</v>
      </c>
      <c r="C361" s="107" t="s">
        <v>474</v>
      </c>
      <c r="D361" s="107">
        <f t="shared" si="10"/>
        <v>1</v>
      </c>
      <c r="E361" s="110" t="s">
        <v>473</v>
      </c>
      <c r="F361" s="111" t="s">
        <v>474</v>
      </c>
      <c r="G361" s="107" t="s">
        <v>18</v>
      </c>
      <c r="H361" s="107" t="s">
        <v>19</v>
      </c>
      <c r="I361" s="110">
        <v>50000</v>
      </c>
      <c r="J361" s="110">
        <v>20190508</v>
      </c>
      <c r="K361" s="110">
        <v>20200508</v>
      </c>
      <c r="L361" s="111">
        <v>549.79</v>
      </c>
      <c r="M361" s="143">
        <v>1</v>
      </c>
      <c r="N361" s="142">
        <f t="shared" si="11"/>
        <v>549.79</v>
      </c>
      <c r="O361" s="145"/>
      <c r="P361" s="111" t="s">
        <v>22</v>
      </c>
      <c r="Q361" s="139"/>
    </row>
    <row r="362" spans="1:17">
      <c r="A362" s="109" t="s">
        <v>15</v>
      </c>
      <c r="B362" s="107" t="s">
        <v>475</v>
      </c>
      <c r="C362" s="107" t="s">
        <v>476</v>
      </c>
      <c r="D362" s="107">
        <f t="shared" si="10"/>
        <v>2</v>
      </c>
      <c r="E362" s="110" t="s">
        <v>475</v>
      </c>
      <c r="F362" s="111" t="s">
        <v>476</v>
      </c>
      <c r="G362" s="107" t="s">
        <v>18</v>
      </c>
      <c r="H362" s="107" t="s">
        <v>19</v>
      </c>
      <c r="I362" s="110">
        <v>20000</v>
      </c>
      <c r="J362" s="110">
        <v>20190228</v>
      </c>
      <c r="K362" s="110">
        <v>20200228</v>
      </c>
      <c r="L362" s="111">
        <v>147.42</v>
      </c>
      <c r="M362" s="143">
        <v>1</v>
      </c>
      <c r="N362" s="142">
        <f t="shared" si="11"/>
        <v>147.42</v>
      </c>
      <c r="O362" s="145"/>
      <c r="P362" s="111" t="s">
        <v>22</v>
      </c>
      <c r="Q362" s="139"/>
    </row>
    <row r="363" spans="1:17">
      <c r="A363" s="109" t="s">
        <v>15</v>
      </c>
      <c r="B363" s="107" t="s">
        <v>475</v>
      </c>
      <c r="C363" s="107" t="s">
        <v>476</v>
      </c>
      <c r="D363" s="107">
        <f t="shared" si="10"/>
        <v>2</v>
      </c>
      <c r="E363" s="110" t="s">
        <v>475</v>
      </c>
      <c r="F363" s="111" t="s">
        <v>476</v>
      </c>
      <c r="G363" s="107" t="s">
        <v>18</v>
      </c>
      <c r="H363" s="107" t="s">
        <v>19</v>
      </c>
      <c r="I363" s="110">
        <v>40000</v>
      </c>
      <c r="J363" s="110">
        <v>20200303</v>
      </c>
      <c r="K363" s="110">
        <v>20210303</v>
      </c>
      <c r="L363" s="111">
        <v>87</v>
      </c>
      <c r="M363" s="143">
        <v>1</v>
      </c>
      <c r="N363" s="142">
        <f t="shared" si="11"/>
        <v>87</v>
      </c>
      <c r="O363" s="145"/>
      <c r="P363" s="111" t="s">
        <v>22</v>
      </c>
      <c r="Q363" s="139"/>
    </row>
    <row r="364" ht="14.25" spans="1:17">
      <c r="A364" s="108" t="s">
        <v>15</v>
      </c>
      <c r="B364" s="107" t="s">
        <v>477</v>
      </c>
      <c r="C364" s="107" t="s">
        <v>478</v>
      </c>
      <c r="D364" s="107">
        <f t="shared" si="10"/>
        <v>2</v>
      </c>
      <c r="E364" s="68" t="s">
        <v>477</v>
      </c>
      <c r="F364" s="68" t="s">
        <v>478</v>
      </c>
      <c r="G364" s="107" t="s">
        <v>18</v>
      </c>
      <c r="H364" s="107" t="s">
        <v>19</v>
      </c>
      <c r="I364" s="140">
        <v>30000</v>
      </c>
      <c r="J364" s="141">
        <v>43591</v>
      </c>
      <c r="K364" s="141">
        <v>43956</v>
      </c>
      <c r="L364" s="142">
        <v>329.88</v>
      </c>
      <c r="M364" s="143">
        <v>1</v>
      </c>
      <c r="N364" s="142">
        <f t="shared" si="11"/>
        <v>329.88</v>
      </c>
      <c r="O364" s="68" t="s">
        <v>20</v>
      </c>
      <c r="P364" s="144" t="s">
        <v>21</v>
      </c>
      <c r="Q364" s="144"/>
    </row>
    <row r="365" spans="1:17">
      <c r="A365" s="109" t="s">
        <v>15</v>
      </c>
      <c r="B365" s="107" t="s">
        <v>477</v>
      </c>
      <c r="C365" s="107" t="s">
        <v>478</v>
      </c>
      <c r="D365" s="107">
        <f t="shared" si="10"/>
        <v>2</v>
      </c>
      <c r="E365" s="110" t="s">
        <v>477</v>
      </c>
      <c r="F365" s="111" t="s">
        <v>478</v>
      </c>
      <c r="G365" s="107" t="s">
        <v>18</v>
      </c>
      <c r="H365" s="107" t="s">
        <v>19</v>
      </c>
      <c r="I365" s="110">
        <v>40000</v>
      </c>
      <c r="J365" s="110">
        <v>20190611</v>
      </c>
      <c r="K365" s="110">
        <v>20200611</v>
      </c>
      <c r="L365" s="111">
        <v>439.83</v>
      </c>
      <c r="M365" s="143">
        <v>1</v>
      </c>
      <c r="N365" s="142">
        <f t="shared" si="11"/>
        <v>439.83</v>
      </c>
      <c r="O365" s="145"/>
      <c r="P365" s="111" t="s">
        <v>22</v>
      </c>
      <c r="Q365" s="139"/>
    </row>
    <row r="366" spans="1:17">
      <c r="A366" s="115" t="s">
        <v>15</v>
      </c>
      <c r="B366" s="113" t="s">
        <v>479</v>
      </c>
      <c r="C366" s="113" t="s">
        <v>480</v>
      </c>
      <c r="D366" s="113">
        <f t="shared" si="10"/>
        <v>3</v>
      </c>
      <c r="E366" s="116" t="s">
        <v>479</v>
      </c>
      <c r="F366" s="117" t="s">
        <v>480</v>
      </c>
      <c r="G366" s="113" t="s">
        <v>18</v>
      </c>
      <c r="H366" s="113" t="s">
        <v>19</v>
      </c>
      <c r="I366" s="116">
        <v>50000</v>
      </c>
      <c r="J366" s="116">
        <v>20190314</v>
      </c>
      <c r="K366" s="116">
        <v>20200314</v>
      </c>
      <c r="L366" s="117">
        <v>477.29</v>
      </c>
      <c r="M366" s="151">
        <v>1</v>
      </c>
      <c r="N366" s="142">
        <f t="shared" si="11"/>
        <v>477.29</v>
      </c>
      <c r="O366" s="152"/>
      <c r="P366" s="117" t="s">
        <v>22</v>
      </c>
      <c r="Q366" s="186"/>
    </row>
    <row r="367" spans="1:17">
      <c r="A367" s="115" t="s">
        <v>15</v>
      </c>
      <c r="B367" s="113" t="s">
        <v>479</v>
      </c>
      <c r="C367" s="113" t="s">
        <v>480</v>
      </c>
      <c r="D367" s="113">
        <f t="shared" si="10"/>
        <v>3</v>
      </c>
      <c r="E367" s="116" t="s">
        <v>479</v>
      </c>
      <c r="F367" s="117" t="s">
        <v>480</v>
      </c>
      <c r="G367" s="113" t="s">
        <v>18</v>
      </c>
      <c r="H367" s="113" t="s">
        <v>19</v>
      </c>
      <c r="I367" s="116">
        <v>50000</v>
      </c>
      <c r="J367" s="116">
        <v>20200312</v>
      </c>
      <c r="K367" s="116">
        <v>20210312</v>
      </c>
      <c r="L367" s="117">
        <v>54.38</v>
      </c>
      <c r="M367" s="151">
        <v>0</v>
      </c>
      <c r="N367" s="142">
        <f t="shared" si="11"/>
        <v>0</v>
      </c>
      <c r="O367" s="152"/>
      <c r="P367" s="117" t="s">
        <v>22</v>
      </c>
      <c r="Q367" s="186"/>
    </row>
    <row r="368" ht="14.25" spans="1:17">
      <c r="A368" s="112" t="s">
        <v>15</v>
      </c>
      <c r="B368" s="113" t="s">
        <v>479</v>
      </c>
      <c r="C368" s="113" t="s">
        <v>480</v>
      </c>
      <c r="D368" s="113">
        <f t="shared" si="10"/>
        <v>3</v>
      </c>
      <c r="E368" s="114" t="s">
        <v>481</v>
      </c>
      <c r="F368" s="114" t="s">
        <v>482</v>
      </c>
      <c r="G368" s="113" t="s">
        <v>18</v>
      </c>
      <c r="H368" s="113" t="s">
        <v>19</v>
      </c>
      <c r="I368" s="146">
        <v>50000</v>
      </c>
      <c r="J368" s="147">
        <v>43546</v>
      </c>
      <c r="K368" s="147">
        <v>43903</v>
      </c>
      <c r="L368" s="148">
        <v>489.38</v>
      </c>
      <c r="M368" s="149">
        <v>1</v>
      </c>
      <c r="N368" s="142">
        <f t="shared" si="11"/>
        <v>489.38</v>
      </c>
      <c r="O368" s="114" t="s">
        <v>20</v>
      </c>
      <c r="P368" s="150" t="s">
        <v>21</v>
      </c>
      <c r="Q368" s="150"/>
    </row>
    <row r="369" ht="14.25" spans="1:17">
      <c r="A369" s="108" t="s">
        <v>15</v>
      </c>
      <c r="B369" s="107" t="s">
        <v>237</v>
      </c>
      <c r="C369" s="107" t="s">
        <v>483</v>
      </c>
      <c r="D369" s="107">
        <f t="shared" si="10"/>
        <v>2</v>
      </c>
      <c r="E369" s="68" t="s">
        <v>237</v>
      </c>
      <c r="F369" s="68" t="s">
        <v>483</v>
      </c>
      <c r="G369" s="107" t="s">
        <v>18</v>
      </c>
      <c r="H369" s="107" t="s">
        <v>19</v>
      </c>
      <c r="I369" s="140">
        <v>50000</v>
      </c>
      <c r="J369" s="141">
        <v>43633</v>
      </c>
      <c r="K369" s="141">
        <v>43992</v>
      </c>
      <c r="L369" s="142">
        <v>549.79</v>
      </c>
      <c r="M369" s="143">
        <v>1</v>
      </c>
      <c r="N369" s="142">
        <f t="shared" si="11"/>
        <v>549.79</v>
      </c>
      <c r="O369" s="68" t="s">
        <v>20</v>
      </c>
      <c r="P369" s="144" t="s">
        <v>21</v>
      </c>
      <c r="Q369" s="144"/>
    </row>
    <row r="370" spans="1:17">
      <c r="A370" s="109" t="s">
        <v>15</v>
      </c>
      <c r="B370" s="107" t="s">
        <v>237</v>
      </c>
      <c r="C370" s="107" t="s">
        <v>483</v>
      </c>
      <c r="D370" s="107">
        <f t="shared" si="10"/>
        <v>2</v>
      </c>
      <c r="E370" s="110" t="s">
        <v>237</v>
      </c>
      <c r="F370" s="111" t="s">
        <v>483</v>
      </c>
      <c r="G370" s="107" t="s">
        <v>18</v>
      </c>
      <c r="H370" s="107" t="s">
        <v>19</v>
      </c>
      <c r="I370" s="110">
        <v>50000</v>
      </c>
      <c r="J370" s="110">
        <v>20191108</v>
      </c>
      <c r="K370" s="110">
        <v>20201108</v>
      </c>
      <c r="L370" s="111">
        <v>549.79</v>
      </c>
      <c r="M370" s="143">
        <v>1</v>
      </c>
      <c r="N370" s="142">
        <f t="shared" si="11"/>
        <v>549.79</v>
      </c>
      <c r="O370" s="145"/>
      <c r="P370" s="111" t="s">
        <v>22</v>
      </c>
      <c r="Q370" s="139"/>
    </row>
    <row r="371" spans="1:17">
      <c r="A371" s="109" t="s">
        <v>15</v>
      </c>
      <c r="B371" s="107" t="s">
        <v>484</v>
      </c>
      <c r="C371" s="107" t="s">
        <v>485</v>
      </c>
      <c r="D371" s="107">
        <f t="shared" si="10"/>
        <v>1</v>
      </c>
      <c r="E371" s="110" t="s">
        <v>484</v>
      </c>
      <c r="F371" s="111" t="s">
        <v>485</v>
      </c>
      <c r="G371" s="107" t="s">
        <v>18</v>
      </c>
      <c r="H371" s="107" t="s">
        <v>19</v>
      </c>
      <c r="I371" s="110">
        <v>30000</v>
      </c>
      <c r="J371" s="110">
        <v>20190618</v>
      </c>
      <c r="K371" s="110">
        <v>20200618</v>
      </c>
      <c r="L371" s="111">
        <v>329.88</v>
      </c>
      <c r="M371" s="143">
        <v>1</v>
      </c>
      <c r="N371" s="142">
        <f t="shared" si="11"/>
        <v>329.88</v>
      </c>
      <c r="O371" s="145"/>
      <c r="P371" s="111" t="s">
        <v>22</v>
      </c>
      <c r="Q371" s="139"/>
    </row>
    <row r="372" spans="1:17">
      <c r="A372" s="109" t="s">
        <v>15</v>
      </c>
      <c r="B372" s="107" t="s">
        <v>110</v>
      </c>
      <c r="C372" s="107" t="s">
        <v>486</v>
      </c>
      <c r="D372" s="107">
        <f t="shared" si="10"/>
        <v>2</v>
      </c>
      <c r="E372" s="110" t="s">
        <v>110</v>
      </c>
      <c r="F372" s="111" t="s">
        <v>486</v>
      </c>
      <c r="G372" s="107" t="s">
        <v>37</v>
      </c>
      <c r="H372" s="107" t="s">
        <v>19</v>
      </c>
      <c r="I372" s="110">
        <v>50000</v>
      </c>
      <c r="J372" s="110">
        <v>20190417</v>
      </c>
      <c r="K372" s="110">
        <v>20200417</v>
      </c>
      <c r="L372" s="111">
        <v>549.79</v>
      </c>
      <c r="M372" s="143">
        <v>1</v>
      </c>
      <c r="N372" s="142">
        <f t="shared" si="11"/>
        <v>549.79</v>
      </c>
      <c r="O372" s="166"/>
      <c r="P372" s="111" t="s">
        <v>22</v>
      </c>
      <c r="Q372" s="166"/>
    </row>
    <row r="373" spans="1:17">
      <c r="A373" s="125" t="s">
        <v>15</v>
      </c>
      <c r="B373" s="107" t="s">
        <v>487</v>
      </c>
      <c r="C373" s="107" t="s">
        <v>488</v>
      </c>
      <c r="D373" s="107">
        <f t="shared" si="10"/>
        <v>2</v>
      </c>
      <c r="E373" s="107" t="s">
        <v>487</v>
      </c>
      <c r="F373" s="107" t="s">
        <v>488</v>
      </c>
      <c r="G373" s="107" t="s">
        <v>37</v>
      </c>
      <c r="H373" s="107" t="s">
        <v>19</v>
      </c>
      <c r="I373" s="136">
        <v>50000</v>
      </c>
      <c r="J373" s="107" t="s">
        <v>104</v>
      </c>
      <c r="K373" s="107" t="s">
        <v>105</v>
      </c>
      <c r="L373" s="165">
        <v>600.347171666667</v>
      </c>
      <c r="M373" s="156">
        <v>0</v>
      </c>
      <c r="N373" s="142">
        <f t="shared" si="11"/>
        <v>0</v>
      </c>
      <c r="O373" s="107" t="s">
        <v>29</v>
      </c>
      <c r="P373" s="139" t="s">
        <v>30</v>
      </c>
      <c r="Q373" s="139"/>
    </row>
    <row r="374" spans="1:17">
      <c r="A374" s="109" t="s">
        <v>15</v>
      </c>
      <c r="B374" s="107" t="s">
        <v>489</v>
      </c>
      <c r="C374" s="107" t="s">
        <v>490</v>
      </c>
      <c r="D374" s="107">
        <f t="shared" si="10"/>
        <v>1</v>
      </c>
      <c r="E374" s="110" t="s">
        <v>489</v>
      </c>
      <c r="F374" s="111" t="s">
        <v>490</v>
      </c>
      <c r="G374" s="107" t="s">
        <v>18</v>
      </c>
      <c r="H374" s="107" t="s">
        <v>19</v>
      </c>
      <c r="I374" s="110">
        <v>50000</v>
      </c>
      <c r="J374" s="110">
        <v>20191030</v>
      </c>
      <c r="K374" s="110">
        <v>20201030</v>
      </c>
      <c r="L374" s="111">
        <v>549.79</v>
      </c>
      <c r="M374" s="143">
        <v>1</v>
      </c>
      <c r="N374" s="142">
        <f t="shared" si="11"/>
        <v>549.79</v>
      </c>
      <c r="O374" s="145"/>
      <c r="P374" s="111" t="s">
        <v>22</v>
      </c>
      <c r="Q374" s="139"/>
    </row>
    <row r="375" spans="1:17">
      <c r="A375" s="109" t="s">
        <v>15</v>
      </c>
      <c r="B375" s="107" t="s">
        <v>491</v>
      </c>
      <c r="C375" s="107" t="s">
        <v>492</v>
      </c>
      <c r="D375" s="107">
        <f t="shared" si="10"/>
        <v>1</v>
      </c>
      <c r="E375" s="110" t="s">
        <v>491</v>
      </c>
      <c r="F375" s="111" t="s">
        <v>492</v>
      </c>
      <c r="G375" s="107" t="s">
        <v>18</v>
      </c>
      <c r="H375" s="107" t="s">
        <v>19</v>
      </c>
      <c r="I375" s="110">
        <v>50000</v>
      </c>
      <c r="J375" s="110">
        <v>20191113</v>
      </c>
      <c r="K375" s="110">
        <v>20201113</v>
      </c>
      <c r="L375" s="111">
        <v>549.79</v>
      </c>
      <c r="M375" s="143">
        <v>1</v>
      </c>
      <c r="N375" s="142">
        <f t="shared" si="11"/>
        <v>549.79</v>
      </c>
      <c r="O375" s="145"/>
      <c r="P375" s="111" t="s">
        <v>22</v>
      </c>
      <c r="Q375" s="139"/>
    </row>
    <row r="376" spans="1:17">
      <c r="A376" s="135" t="s">
        <v>15</v>
      </c>
      <c r="B376" s="113" t="s">
        <v>493</v>
      </c>
      <c r="C376" s="113" t="s">
        <v>494</v>
      </c>
      <c r="D376" s="113">
        <f t="shared" si="10"/>
        <v>4</v>
      </c>
      <c r="E376" s="113" t="s">
        <v>495</v>
      </c>
      <c r="F376" s="113" t="s">
        <v>496</v>
      </c>
      <c r="G376" s="113" t="s">
        <v>18</v>
      </c>
      <c r="H376" s="113" t="s">
        <v>19</v>
      </c>
      <c r="I376" s="183">
        <v>50000</v>
      </c>
      <c r="J376" s="184" t="s">
        <v>274</v>
      </c>
      <c r="K376" s="184" t="s">
        <v>275</v>
      </c>
      <c r="L376" s="185">
        <v>549.791666666667</v>
      </c>
      <c r="M376" s="156">
        <v>0</v>
      </c>
      <c r="N376" s="142">
        <f t="shared" si="11"/>
        <v>0</v>
      </c>
      <c r="O376" s="113" t="s">
        <v>29</v>
      </c>
      <c r="P376" s="186" t="s">
        <v>30</v>
      </c>
      <c r="Q376" s="186"/>
    </row>
    <row r="377" spans="1:17">
      <c r="A377" s="115" t="s">
        <v>15</v>
      </c>
      <c r="B377" s="113" t="s">
        <v>493</v>
      </c>
      <c r="C377" s="113" t="s">
        <v>494</v>
      </c>
      <c r="D377" s="113">
        <f t="shared" si="10"/>
        <v>4</v>
      </c>
      <c r="E377" s="116" t="s">
        <v>493</v>
      </c>
      <c r="F377" s="117" t="s">
        <v>494</v>
      </c>
      <c r="G377" s="113" t="s">
        <v>18</v>
      </c>
      <c r="H377" s="113" t="s">
        <v>19</v>
      </c>
      <c r="I377" s="116">
        <v>50000</v>
      </c>
      <c r="J377" s="116">
        <v>20200116</v>
      </c>
      <c r="K377" s="116">
        <v>20201116</v>
      </c>
      <c r="L377" s="117">
        <v>392.71</v>
      </c>
      <c r="M377" s="151">
        <v>0</v>
      </c>
      <c r="N377" s="142">
        <f t="shared" si="11"/>
        <v>0</v>
      </c>
      <c r="O377" s="152"/>
      <c r="P377" s="117" t="s">
        <v>22</v>
      </c>
      <c r="Q377" s="186"/>
    </row>
    <row r="378" spans="1:17">
      <c r="A378" s="115" t="s">
        <v>15</v>
      </c>
      <c r="B378" s="113" t="s">
        <v>493</v>
      </c>
      <c r="C378" s="113" t="s">
        <v>494</v>
      </c>
      <c r="D378" s="113">
        <f t="shared" si="10"/>
        <v>4</v>
      </c>
      <c r="E378" s="116" t="s">
        <v>493</v>
      </c>
      <c r="F378" s="117" t="s">
        <v>494</v>
      </c>
      <c r="G378" s="113" t="s">
        <v>18</v>
      </c>
      <c r="H378" s="113" t="s">
        <v>19</v>
      </c>
      <c r="I378" s="116">
        <v>50000</v>
      </c>
      <c r="J378" s="116">
        <v>20190130</v>
      </c>
      <c r="K378" s="116">
        <v>20200130</v>
      </c>
      <c r="L378" s="117">
        <v>145</v>
      </c>
      <c r="M378" s="151">
        <v>0</v>
      </c>
      <c r="N378" s="142">
        <f t="shared" si="11"/>
        <v>0</v>
      </c>
      <c r="O378" s="152"/>
      <c r="P378" s="117" t="s">
        <v>22</v>
      </c>
      <c r="Q378" s="186"/>
    </row>
    <row r="379" ht="14.25" spans="1:17">
      <c r="A379" s="130" t="s">
        <v>15</v>
      </c>
      <c r="B379" s="113" t="s">
        <v>493</v>
      </c>
      <c r="C379" s="113" t="s">
        <v>494</v>
      </c>
      <c r="D379" s="113">
        <f t="shared" si="10"/>
        <v>4</v>
      </c>
      <c r="E379" s="131" t="s">
        <v>493</v>
      </c>
      <c r="F379" s="131" t="s">
        <v>494</v>
      </c>
      <c r="G379" s="113" t="s">
        <v>18</v>
      </c>
      <c r="H379" s="113" t="s">
        <v>19</v>
      </c>
      <c r="I379" s="173">
        <v>40000</v>
      </c>
      <c r="J379" s="174">
        <v>43284</v>
      </c>
      <c r="K379" s="174">
        <v>44015</v>
      </c>
      <c r="L379" s="114">
        <v>473.7</v>
      </c>
      <c r="M379" s="149">
        <v>1</v>
      </c>
      <c r="N379" s="142">
        <f t="shared" si="11"/>
        <v>473.7</v>
      </c>
      <c r="O379" s="114" t="s">
        <v>60</v>
      </c>
      <c r="P379" s="150" t="s">
        <v>61</v>
      </c>
      <c r="Q379" s="186"/>
    </row>
    <row r="380" s="100" customFormat="1" ht="14.25" spans="1:17">
      <c r="A380" s="120" t="s">
        <v>15</v>
      </c>
      <c r="B380" s="119" t="s">
        <v>497</v>
      </c>
      <c r="C380" s="119" t="s">
        <v>498</v>
      </c>
      <c r="D380" s="119">
        <f t="shared" si="10"/>
        <v>4</v>
      </c>
      <c r="E380" s="121" t="s">
        <v>497</v>
      </c>
      <c r="F380" s="121" t="s">
        <v>498</v>
      </c>
      <c r="G380" s="119" t="s">
        <v>18</v>
      </c>
      <c r="H380" s="119" t="s">
        <v>19</v>
      </c>
      <c r="I380" s="158">
        <v>50000</v>
      </c>
      <c r="J380" s="159">
        <v>43860</v>
      </c>
      <c r="K380" s="159">
        <v>44219</v>
      </c>
      <c r="L380" s="160">
        <v>308.13</v>
      </c>
      <c r="M380" s="161">
        <v>1</v>
      </c>
      <c r="N380" s="142">
        <f t="shared" si="11"/>
        <v>308.13</v>
      </c>
      <c r="O380" s="121" t="s">
        <v>20</v>
      </c>
      <c r="P380" s="162" t="s">
        <v>21</v>
      </c>
      <c r="Q380" s="162"/>
    </row>
    <row r="381" s="100" customFormat="1" ht="14.25" spans="1:17">
      <c r="A381" s="120" t="s">
        <v>15</v>
      </c>
      <c r="B381" s="119" t="s">
        <v>497</v>
      </c>
      <c r="C381" s="119" t="s">
        <v>498</v>
      </c>
      <c r="D381" s="119">
        <f t="shared" si="10"/>
        <v>4</v>
      </c>
      <c r="E381" s="121" t="s">
        <v>497</v>
      </c>
      <c r="F381" s="121" t="s">
        <v>498</v>
      </c>
      <c r="G381" s="119" t="s">
        <v>18</v>
      </c>
      <c r="H381" s="119" t="s">
        <v>19</v>
      </c>
      <c r="I381" s="158">
        <v>50000</v>
      </c>
      <c r="J381" s="159">
        <v>43495</v>
      </c>
      <c r="K381" s="159">
        <v>43859</v>
      </c>
      <c r="L381" s="160">
        <v>235.63</v>
      </c>
      <c r="M381" s="161">
        <v>1</v>
      </c>
      <c r="N381" s="142">
        <f t="shared" si="11"/>
        <v>235.63</v>
      </c>
      <c r="O381" s="121" t="s">
        <v>20</v>
      </c>
      <c r="P381" s="162" t="s">
        <v>21</v>
      </c>
      <c r="Q381" s="162"/>
    </row>
    <row r="382" s="100" customFormat="1" spans="1:17">
      <c r="A382" s="122" t="s">
        <v>15</v>
      </c>
      <c r="B382" s="119" t="s">
        <v>497</v>
      </c>
      <c r="C382" s="119" t="s">
        <v>498</v>
      </c>
      <c r="D382" s="119">
        <f t="shared" si="10"/>
        <v>4</v>
      </c>
      <c r="E382" s="123" t="s">
        <v>497</v>
      </c>
      <c r="F382" s="124" t="s">
        <v>498</v>
      </c>
      <c r="G382" s="119" t="s">
        <v>18</v>
      </c>
      <c r="H382" s="119" t="s">
        <v>19</v>
      </c>
      <c r="I382" s="123">
        <v>50000</v>
      </c>
      <c r="J382" s="123">
        <v>20190219</v>
      </c>
      <c r="K382" s="123">
        <v>20200219</v>
      </c>
      <c r="L382" s="124">
        <v>308.13</v>
      </c>
      <c r="M382" s="163">
        <v>1</v>
      </c>
      <c r="N382" s="142">
        <f t="shared" si="11"/>
        <v>308.13</v>
      </c>
      <c r="O382" s="164"/>
      <c r="P382" s="124" t="s">
        <v>22</v>
      </c>
      <c r="Q382" s="157"/>
    </row>
    <row r="383" s="100" customFormat="1" spans="1:17">
      <c r="A383" s="122" t="s">
        <v>15</v>
      </c>
      <c r="B383" s="119" t="s">
        <v>497</v>
      </c>
      <c r="C383" s="119" t="s">
        <v>498</v>
      </c>
      <c r="D383" s="119">
        <f t="shared" si="10"/>
        <v>4</v>
      </c>
      <c r="E383" s="123" t="s">
        <v>497</v>
      </c>
      <c r="F383" s="124" t="s">
        <v>498</v>
      </c>
      <c r="G383" s="119" t="s">
        <v>18</v>
      </c>
      <c r="H383" s="119" t="s">
        <v>19</v>
      </c>
      <c r="I383" s="123">
        <v>50000</v>
      </c>
      <c r="J383" s="123">
        <v>20200218</v>
      </c>
      <c r="K383" s="123">
        <v>20210218</v>
      </c>
      <c r="L383" s="124">
        <v>193.33</v>
      </c>
      <c r="M383" s="163">
        <v>0</v>
      </c>
      <c r="N383" s="142">
        <f t="shared" si="11"/>
        <v>0</v>
      </c>
      <c r="O383" s="164"/>
      <c r="P383" s="124" t="s">
        <v>22</v>
      </c>
      <c r="Q383" s="157"/>
    </row>
    <row r="384" ht="14.25" spans="1:17">
      <c r="A384" s="112" t="s">
        <v>15</v>
      </c>
      <c r="B384" s="113" t="s">
        <v>499</v>
      </c>
      <c r="C384" s="113" t="s">
        <v>500</v>
      </c>
      <c r="D384" s="113">
        <f t="shared" si="10"/>
        <v>4</v>
      </c>
      <c r="E384" s="114" t="s">
        <v>499</v>
      </c>
      <c r="F384" s="114" t="s">
        <v>500</v>
      </c>
      <c r="G384" s="113" t="s">
        <v>18</v>
      </c>
      <c r="H384" s="113" t="s">
        <v>19</v>
      </c>
      <c r="I384" s="146">
        <v>50000</v>
      </c>
      <c r="J384" s="147">
        <v>43497</v>
      </c>
      <c r="K384" s="147">
        <v>43861</v>
      </c>
      <c r="L384" s="148">
        <v>247.71</v>
      </c>
      <c r="M384" s="149">
        <v>1</v>
      </c>
      <c r="N384" s="142">
        <f t="shared" si="11"/>
        <v>247.71</v>
      </c>
      <c r="O384" s="114" t="s">
        <v>20</v>
      </c>
      <c r="P384" s="150" t="s">
        <v>21</v>
      </c>
      <c r="Q384" s="150"/>
    </row>
    <row r="385" ht="14.25" spans="1:17">
      <c r="A385" s="112" t="s">
        <v>15</v>
      </c>
      <c r="B385" s="113" t="s">
        <v>499</v>
      </c>
      <c r="C385" s="113" t="s">
        <v>500</v>
      </c>
      <c r="D385" s="113">
        <f t="shared" si="10"/>
        <v>4</v>
      </c>
      <c r="E385" s="114" t="s">
        <v>499</v>
      </c>
      <c r="F385" s="114" t="s">
        <v>500</v>
      </c>
      <c r="G385" s="113" t="s">
        <v>18</v>
      </c>
      <c r="H385" s="113" t="s">
        <v>19</v>
      </c>
      <c r="I385" s="146">
        <v>50000</v>
      </c>
      <c r="J385" s="147">
        <v>43878</v>
      </c>
      <c r="K385" s="147">
        <v>44243</v>
      </c>
      <c r="L385" s="148">
        <v>199.38</v>
      </c>
      <c r="M385" s="149">
        <v>1</v>
      </c>
      <c r="N385" s="142">
        <f t="shared" si="11"/>
        <v>199.38</v>
      </c>
      <c r="O385" s="114" t="s">
        <v>20</v>
      </c>
      <c r="P385" s="150" t="s">
        <v>21</v>
      </c>
      <c r="Q385" s="150"/>
    </row>
    <row r="386" spans="1:17">
      <c r="A386" s="115" t="s">
        <v>15</v>
      </c>
      <c r="B386" s="113" t="s">
        <v>499</v>
      </c>
      <c r="C386" s="113" t="s">
        <v>500</v>
      </c>
      <c r="D386" s="113">
        <f t="shared" si="10"/>
        <v>4</v>
      </c>
      <c r="E386" s="116" t="s">
        <v>499</v>
      </c>
      <c r="F386" s="117" t="s">
        <v>500</v>
      </c>
      <c r="G386" s="113" t="s">
        <v>18</v>
      </c>
      <c r="H386" s="113" t="s">
        <v>19</v>
      </c>
      <c r="I386" s="116">
        <v>50000</v>
      </c>
      <c r="J386" s="116">
        <v>20190328</v>
      </c>
      <c r="K386" s="116">
        <v>20200328</v>
      </c>
      <c r="L386" s="117">
        <v>404.79</v>
      </c>
      <c r="M386" s="151">
        <v>1</v>
      </c>
      <c r="N386" s="142">
        <f t="shared" si="11"/>
        <v>404.79</v>
      </c>
      <c r="O386" s="152"/>
      <c r="P386" s="117" t="s">
        <v>22</v>
      </c>
      <c r="Q386" s="186"/>
    </row>
    <row r="387" spans="1:17">
      <c r="A387" s="115" t="s">
        <v>15</v>
      </c>
      <c r="B387" s="113" t="s">
        <v>499</v>
      </c>
      <c r="C387" s="113" t="s">
        <v>500</v>
      </c>
      <c r="D387" s="113">
        <f t="shared" ref="D387:D450" si="12">COUNTIF($C$2:$C$770,C387)</f>
        <v>4</v>
      </c>
      <c r="E387" s="116" t="s">
        <v>499</v>
      </c>
      <c r="F387" s="117" t="s">
        <v>500</v>
      </c>
      <c r="G387" s="113" t="s">
        <v>18</v>
      </c>
      <c r="H387" s="113" t="s">
        <v>19</v>
      </c>
      <c r="I387" s="116">
        <v>50000</v>
      </c>
      <c r="J387" s="116">
        <v>20200227</v>
      </c>
      <c r="K387" s="116">
        <v>20210227</v>
      </c>
      <c r="L387" s="117">
        <v>138.96</v>
      </c>
      <c r="M387" s="151">
        <v>0</v>
      </c>
      <c r="N387" s="142">
        <f t="shared" ref="N387:N450" si="13">L387*M387</f>
        <v>0</v>
      </c>
      <c r="O387" s="152"/>
      <c r="P387" s="117" t="s">
        <v>22</v>
      </c>
      <c r="Q387" s="186"/>
    </row>
    <row r="388" spans="1:17">
      <c r="A388" s="109" t="s">
        <v>15</v>
      </c>
      <c r="B388" s="107" t="s">
        <v>501</v>
      </c>
      <c r="C388" s="107" t="s">
        <v>502</v>
      </c>
      <c r="D388" s="107">
        <f t="shared" si="12"/>
        <v>1</v>
      </c>
      <c r="E388" s="110" t="s">
        <v>501</v>
      </c>
      <c r="F388" s="111" t="s">
        <v>502</v>
      </c>
      <c r="G388" s="107" t="s">
        <v>18</v>
      </c>
      <c r="H388" s="107" t="s">
        <v>19</v>
      </c>
      <c r="I388" s="110">
        <v>30000</v>
      </c>
      <c r="J388" s="110">
        <v>20190430</v>
      </c>
      <c r="K388" s="110">
        <v>20200430</v>
      </c>
      <c r="L388" s="111">
        <v>329.92</v>
      </c>
      <c r="M388" s="143">
        <v>1</v>
      </c>
      <c r="N388" s="142">
        <f t="shared" si="13"/>
        <v>329.92</v>
      </c>
      <c r="O388" s="145"/>
      <c r="P388" s="111" t="s">
        <v>22</v>
      </c>
      <c r="Q388" s="139"/>
    </row>
    <row r="389" s="102" customFormat="1" spans="1:17">
      <c r="A389" s="109" t="s">
        <v>15</v>
      </c>
      <c r="B389" s="107" t="s">
        <v>452</v>
      </c>
      <c r="C389" s="107" t="s">
        <v>503</v>
      </c>
      <c r="D389" s="107">
        <f t="shared" si="12"/>
        <v>4</v>
      </c>
      <c r="E389" s="110" t="s">
        <v>452</v>
      </c>
      <c r="F389" s="111" t="s">
        <v>503</v>
      </c>
      <c r="G389" s="107" t="s">
        <v>18</v>
      </c>
      <c r="H389" s="107" t="s">
        <v>19</v>
      </c>
      <c r="I389" s="110">
        <v>50000</v>
      </c>
      <c r="J389" s="110">
        <v>20190213</v>
      </c>
      <c r="K389" s="110">
        <v>20200213</v>
      </c>
      <c r="L389" s="111">
        <v>326.25</v>
      </c>
      <c r="M389" s="143">
        <v>1</v>
      </c>
      <c r="N389" s="142">
        <f t="shared" si="13"/>
        <v>326.25</v>
      </c>
      <c r="O389" s="145"/>
      <c r="P389" s="111" t="s">
        <v>22</v>
      </c>
      <c r="Q389" s="139"/>
    </row>
    <row r="390" s="102" customFormat="1" spans="1:17">
      <c r="A390" s="109" t="s">
        <v>15</v>
      </c>
      <c r="B390" s="107" t="s">
        <v>452</v>
      </c>
      <c r="C390" s="107" t="s">
        <v>503</v>
      </c>
      <c r="D390" s="107">
        <f t="shared" si="12"/>
        <v>4</v>
      </c>
      <c r="E390" s="110" t="s">
        <v>452</v>
      </c>
      <c r="F390" s="111" t="s">
        <v>503</v>
      </c>
      <c r="G390" s="107" t="s">
        <v>18</v>
      </c>
      <c r="H390" s="107" t="s">
        <v>19</v>
      </c>
      <c r="I390" s="110">
        <v>50000</v>
      </c>
      <c r="J390" s="110">
        <v>20200217</v>
      </c>
      <c r="K390" s="110">
        <v>20210217</v>
      </c>
      <c r="L390" s="111">
        <v>199.38</v>
      </c>
      <c r="M390" s="143">
        <v>1</v>
      </c>
      <c r="N390" s="142">
        <f t="shared" si="13"/>
        <v>199.38</v>
      </c>
      <c r="O390" s="145"/>
      <c r="P390" s="111" t="s">
        <v>22</v>
      </c>
      <c r="Q390" s="139"/>
    </row>
    <row r="391" s="102" customFormat="1" spans="1:17">
      <c r="A391" s="126" t="s">
        <v>15</v>
      </c>
      <c r="B391" s="107" t="s">
        <v>504</v>
      </c>
      <c r="C391" s="107" t="s">
        <v>505</v>
      </c>
      <c r="D391" s="107">
        <f t="shared" si="12"/>
        <v>4</v>
      </c>
      <c r="E391" s="107" t="s">
        <v>504</v>
      </c>
      <c r="F391" s="107" t="s">
        <v>505</v>
      </c>
      <c r="G391" s="107" t="s">
        <v>18</v>
      </c>
      <c r="H391" s="107" t="s">
        <v>19</v>
      </c>
      <c r="I391" s="136">
        <v>50000</v>
      </c>
      <c r="J391" s="137" t="s">
        <v>104</v>
      </c>
      <c r="K391" s="137" t="s">
        <v>105</v>
      </c>
      <c r="L391" s="165">
        <v>600.347171666667</v>
      </c>
      <c r="M391" s="156">
        <v>0</v>
      </c>
      <c r="N391" s="142">
        <f t="shared" si="13"/>
        <v>0</v>
      </c>
      <c r="O391" s="107" t="s">
        <v>29</v>
      </c>
      <c r="P391" s="139" t="s">
        <v>30</v>
      </c>
      <c r="Q391" s="139"/>
    </row>
    <row r="392" s="102" customFormat="1" spans="1:17">
      <c r="A392" s="109" t="s">
        <v>15</v>
      </c>
      <c r="B392" s="107" t="s">
        <v>504</v>
      </c>
      <c r="C392" s="107" t="s">
        <v>505</v>
      </c>
      <c r="D392" s="107">
        <f t="shared" si="12"/>
        <v>4</v>
      </c>
      <c r="E392" s="110" t="s">
        <v>506</v>
      </c>
      <c r="F392" s="111" t="s">
        <v>507</v>
      </c>
      <c r="G392" s="107" t="s">
        <v>18</v>
      </c>
      <c r="H392" s="107" t="s">
        <v>19</v>
      </c>
      <c r="I392" s="110">
        <v>50000</v>
      </c>
      <c r="J392" s="110">
        <v>20191128</v>
      </c>
      <c r="K392" s="110">
        <v>20201128</v>
      </c>
      <c r="L392" s="111">
        <v>549.79</v>
      </c>
      <c r="M392" s="143">
        <v>1</v>
      </c>
      <c r="N392" s="142">
        <f t="shared" si="13"/>
        <v>549.79</v>
      </c>
      <c r="O392" s="145"/>
      <c r="P392" s="111" t="s">
        <v>22</v>
      </c>
      <c r="Q392" s="139"/>
    </row>
    <row r="393" s="100" customFormat="1" spans="1:17">
      <c r="A393" s="122" t="s">
        <v>15</v>
      </c>
      <c r="B393" s="119" t="s">
        <v>508</v>
      </c>
      <c r="C393" s="119" t="s">
        <v>509</v>
      </c>
      <c r="D393" s="119">
        <f t="shared" si="12"/>
        <v>3</v>
      </c>
      <c r="E393" s="123" t="s">
        <v>508</v>
      </c>
      <c r="F393" s="124" t="s">
        <v>509</v>
      </c>
      <c r="G393" s="119" t="s">
        <v>18</v>
      </c>
      <c r="H393" s="119" t="s">
        <v>19</v>
      </c>
      <c r="I393" s="123">
        <v>50000</v>
      </c>
      <c r="J393" s="123">
        <v>20190220</v>
      </c>
      <c r="K393" s="123">
        <v>20200220</v>
      </c>
      <c r="L393" s="124">
        <v>368.54</v>
      </c>
      <c r="M393" s="163">
        <v>1</v>
      </c>
      <c r="N393" s="142">
        <f t="shared" si="13"/>
        <v>368.54</v>
      </c>
      <c r="O393" s="164"/>
      <c r="P393" s="124" t="s">
        <v>22</v>
      </c>
      <c r="Q393" s="157"/>
    </row>
    <row r="394" s="100" customFormat="1" spans="1:17">
      <c r="A394" s="122" t="s">
        <v>15</v>
      </c>
      <c r="B394" s="119" t="s">
        <v>508</v>
      </c>
      <c r="C394" s="119" t="s">
        <v>509</v>
      </c>
      <c r="D394" s="119">
        <f t="shared" si="12"/>
        <v>3</v>
      </c>
      <c r="E394" s="123" t="s">
        <v>508</v>
      </c>
      <c r="F394" s="124" t="s">
        <v>509</v>
      </c>
      <c r="G394" s="119" t="s">
        <v>18</v>
      </c>
      <c r="H394" s="119" t="s">
        <v>19</v>
      </c>
      <c r="I394" s="123">
        <v>50000</v>
      </c>
      <c r="J394" s="123">
        <v>20200302</v>
      </c>
      <c r="K394" s="123">
        <v>20210302</v>
      </c>
      <c r="L394" s="124">
        <v>114.79</v>
      </c>
      <c r="M394" s="163">
        <v>1</v>
      </c>
      <c r="N394" s="142">
        <f t="shared" si="13"/>
        <v>114.79</v>
      </c>
      <c r="O394" s="164"/>
      <c r="P394" s="124" t="s">
        <v>22</v>
      </c>
      <c r="Q394" s="157"/>
    </row>
    <row r="395" s="100" customFormat="1" ht="14.25" spans="1:17">
      <c r="A395" s="195" t="s">
        <v>15</v>
      </c>
      <c r="B395" s="119" t="s">
        <v>508</v>
      </c>
      <c r="C395" s="119" t="s">
        <v>509</v>
      </c>
      <c r="D395" s="119">
        <f t="shared" si="12"/>
        <v>3</v>
      </c>
      <c r="E395" s="196" t="s">
        <v>508</v>
      </c>
      <c r="F395" s="196" t="s">
        <v>509</v>
      </c>
      <c r="G395" s="119" t="s">
        <v>18</v>
      </c>
      <c r="H395" s="119" t="s">
        <v>19</v>
      </c>
      <c r="I395" s="206">
        <v>30000</v>
      </c>
      <c r="J395" s="207">
        <v>43264</v>
      </c>
      <c r="K395" s="207">
        <v>43995</v>
      </c>
      <c r="L395" s="121">
        <v>355.27</v>
      </c>
      <c r="M395" s="161">
        <v>1</v>
      </c>
      <c r="N395" s="142">
        <f t="shared" si="13"/>
        <v>355.27</v>
      </c>
      <c r="O395" s="121" t="s">
        <v>60</v>
      </c>
      <c r="P395" s="162" t="s">
        <v>61</v>
      </c>
      <c r="Q395" s="157"/>
    </row>
    <row r="396" spans="1:17">
      <c r="A396" s="109" t="s">
        <v>15</v>
      </c>
      <c r="B396" s="107" t="s">
        <v>337</v>
      </c>
      <c r="C396" s="107" t="s">
        <v>510</v>
      </c>
      <c r="D396" s="107">
        <f t="shared" si="12"/>
        <v>2</v>
      </c>
      <c r="E396" s="110" t="s">
        <v>337</v>
      </c>
      <c r="F396" s="111" t="s">
        <v>510</v>
      </c>
      <c r="G396" s="107" t="s">
        <v>18</v>
      </c>
      <c r="H396" s="107" t="s">
        <v>19</v>
      </c>
      <c r="I396" s="110">
        <v>50000</v>
      </c>
      <c r="J396" s="110">
        <v>20191025</v>
      </c>
      <c r="K396" s="110">
        <v>20201025</v>
      </c>
      <c r="L396" s="111">
        <v>549.79</v>
      </c>
      <c r="M396" s="143">
        <v>1</v>
      </c>
      <c r="N396" s="142">
        <f t="shared" si="13"/>
        <v>549.79</v>
      </c>
      <c r="O396" s="145"/>
      <c r="P396" s="111" t="s">
        <v>22</v>
      </c>
      <c r="Q396" s="139"/>
    </row>
    <row r="397" ht="14.25" spans="1:17">
      <c r="A397" s="132" t="s">
        <v>15</v>
      </c>
      <c r="B397" s="107" t="s">
        <v>337</v>
      </c>
      <c r="C397" s="107" t="s">
        <v>510</v>
      </c>
      <c r="D397" s="107">
        <f t="shared" si="12"/>
        <v>2</v>
      </c>
      <c r="E397" s="133" t="s">
        <v>337</v>
      </c>
      <c r="F397" s="234" t="s">
        <v>510</v>
      </c>
      <c r="G397" s="107" t="s">
        <v>18</v>
      </c>
      <c r="H397" s="107" t="s">
        <v>19</v>
      </c>
      <c r="I397" s="176">
        <v>50000</v>
      </c>
      <c r="J397" s="177">
        <v>43777</v>
      </c>
      <c r="K397" s="177">
        <v>44508</v>
      </c>
      <c r="L397" s="178">
        <v>592.12</v>
      </c>
      <c r="M397" s="143">
        <v>1</v>
      </c>
      <c r="N397" s="142">
        <f t="shared" si="13"/>
        <v>592.12</v>
      </c>
      <c r="O397" s="180" t="s">
        <v>83</v>
      </c>
      <c r="P397" s="144" t="s">
        <v>61</v>
      </c>
      <c r="Q397" s="139"/>
    </row>
    <row r="398" spans="1:17">
      <c r="A398" s="109" t="s">
        <v>15</v>
      </c>
      <c r="B398" s="107" t="s">
        <v>511</v>
      </c>
      <c r="C398" s="107" t="s">
        <v>512</v>
      </c>
      <c r="D398" s="107">
        <f t="shared" si="12"/>
        <v>1</v>
      </c>
      <c r="E398" s="110" t="s">
        <v>513</v>
      </c>
      <c r="F398" s="111" t="s">
        <v>514</v>
      </c>
      <c r="G398" s="107" t="s">
        <v>18</v>
      </c>
      <c r="H398" s="107" t="s">
        <v>19</v>
      </c>
      <c r="I398" s="110">
        <v>50000</v>
      </c>
      <c r="J398" s="110">
        <v>20180629</v>
      </c>
      <c r="K398" s="110">
        <v>20200628</v>
      </c>
      <c r="L398" s="111">
        <v>600.35</v>
      </c>
      <c r="M398" s="143">
        <v>1</v>
      </c>
      <c r="N398" s="142">
        <f t="shared" si="13"/>
        <v>600.35</v>
      </c>
      <c r="O398" s="145"/>
      <c r="P398" s="111" t="s">
        <v>22</v>
      </c>
      <c r="Q398" s="139"/>
    </row>
    <row r="399" ht="14.25" spans="1:17">
      <c r="A399" s="112" t="s">
        <v>15</v>
      </c>
      <c r="B399" s="113" t="s">
        <v>515</v>
      </c>
      <c r="C399" s="113" t="s">
        <v>516</v>
      </c>
      <c r="D399" s="113">
        <f t="shared" si="12"/>
        <v>4</v>
      </c>
      <c r="E399" s="114" t="s">
        <v>515</v>
      </c>
      <c r="F399" s="114" t="s">
        <v>516</v>
      </c>
      <c r="G399" s="113" t="s">
        <v>18</v>
      </c>
      <c r="H399" s="113" t="s">
        <v>19</v>
      </c>
      <c r="I399" s="146">
        <v>45000</v>
      </c>
      <c r="J399" s="147">
        <v>43848</v>
      </c>
      <c r="K399" s="147">
        <v>44213</v>
      </c>
      <c r="L399" s="148">
        <v>342.56</v>
      </c>
      <c r="M399" s="149">
        <v>1</v>
      </c>
      <c r="N399" s="142">
        <f t="shared" si="13"/>
        <v>342.56</v>
      </c>
      <c r="O399" s="114" t="s">
        <v>20</v>
      </c>
      <c r="P399" s="150" t="s">
        <v>21</v>
      </c>
      <c r="Q399" s="150"/>
    </row>
    <row r="400" ht="14.25" spans="1:17">
      <c r="A400" s="112" t="s">
        <v>15</v>
      </c>
      <c r="B400" s="113" t="s">
        <v>515</v>
      </c>
      <c r="C400" s="113" t="s">
        <v>516</v>
      </c>
      <c r="D400" s="113">
        <f t="shared" si="12"/>
        <v>4</v>
      </c>
      <c r="E400" s="114" t="s">
        <v>515</v>
      </c>
      <c r="F400" s="114" t="s">
        <v>516</v>
      </c>
      <c r="G400" s="113" t="s">
        <v>18</v>
      </c>
      <c r="H400" s="113" t="s">
        <v>19</v>
      </c>
      <c r="I400" s="146">
        <v>50000</v>
      </c>
      <c r="J400" s="147">
        <v>43490</v>
      </c>
      <c r="K400" s="147">
        <v>43854</v>
      </c>
      <c r="L400" s="148">
        <v>157.08</v>
      </c>
      <c r="M400" s="149">
        <v>0</v>
      </c>
      <c r="N400" s="142">
        <f t="shared" si="13"/>
        <v>0</v>
      </c>
      <c r="O400" s="114" t="s">
        <v>20</v>
      </c>
      <c r="P400" s="150" t="s">
        <v>21</v>
      </c>
      <c r="Q400" s="150"/>
    </row>
    <row r="401" ht="14.25" spans="1:17">
      <c r="A401" s="112" t="s">
        <v>15</v>
      </c>
      <c r="B401" s="113" t="s">
        <v>515</v>
      </c>
      <c r="C401" s="113" t="s">
        <v>516</v>
      </c>
      <c r="D401" s="113">
        <f t="shared" si="12"/>
        <v>4</v>
      </c>
      <c r="E401" s="114" t="s">
        <v>515</v>
      </c>
      <c r="F401" s="114" t="s">
        <v>516</v>
      </c>
      <c r="G401" s="113" t="s">
        <v>18</v>
      </c>
      <c r="H401" s="113" t="s">
        <v>19</v>
      </c>
      <c r="I401" s="146">
        <v>5000</v>
      </c>
      <c r="J401" s="147">
        <v>43846</v>
      </c>
      <c r="K401" s="147">
        <v>44211</v>
      </c>
      <c r="L401" s="148">
        <v>39.27</v>
      </c>
      <c r="M401" s="149">
        <v>1</v>
      </c>
      <c r="N401" s="142">
        <f t="shared" si="13"/>
        <v>39.27</v>
      </c>
      <c r="O401" s="114" t="s">
        <v>20</v>
      </c>
      <c r="P401" s="150" t="s">
        <v>21</v>
      </c>
      <c r="Q401" s="150"/>
    </row>
    <row r="402" spans="1:17">
      <c r="A402" s="115" t="s">
        <v>15</v>
      </c>
      <c r="B402" s="113" t="s">
        <v>515</v>
      </c>
      <c r="C402" s="113" t="s">
        <v>516</v>
      </c>
      <c r="D402" s="113">
        <f t="shared" si="12"/>
        <v>4</v>
      </c>
      <c r="E402" s="116" t="s">
        <v>515</v>
      </c>
      <c r="F402" s="117" t="s">
        <v>516</v>
      </c>
      <c r="G402" s="113" t="s">
        <v>18</v>
      </c>
      <c r="H402" s="113" t="s">
        <v>19</v>
      </c>
      <c r="I402" s="116">
        <v>50000</v>
      </c>
      <c r="J402" s="116">
        <v>20190513</v>
      </c>
      <c r="K402" s="116">
        <v>20200513</v>
      </c>
      <c r="L402" s="117">
        <v>543.75</v>
      </c>
      <c r="M402" s="151">
        <v>1</v>
      </c>
      <c r="N402" s="142">
        <f t="shared" si="13"/>
        <v>543.75</v>
      </c>
      <c r="O402" s="152"/>
      <c r="P402" s="117" t="s">
        <v>22</v>
      </c>
      <c r="Q402" s="186"/>
    </row>
    <row r="403" ht="14.25" spans="1:17">
      <c r="A403" s="108" t="s">
        <v>15</v>
      </c>
      <c r="B403" s="107" t="s">
        <v>517</v>
      </c>
      <c r="C403" s="107" t="s">
        <v>518</v>
      </c>
      <c r="D403" s="107">
        <f t="shared" si="12"/>
        <v>2</v>
      </c>
      <c r="E403" s="68" t="s">
        <v>517</v>
      </c>
      <c r="F403" s="68" t="s">
        <v>518</v>
      </c>
      <c r="G403" s="107" t="s">
        <v>18</v>
      </c>
      <c r="H403" s="107" t="s">
        <v>19</v>
      </c>
      <c r="I403" s="140">
        <v>50000</v>
      </c>
      <c r="J403" s="141">
        <v>43724</v>
      </c>
      <c r="K403" s="141">
        <v>44089</v>
      </c>
      <c r="L403" s="142">
        <v>549.79</v>
      </c>
      <c r="M403" s="143">
        <v>1</v>
      </c>
      <c r="N403" s="142">
        <f t="shared" si="13"/>
        <v>549.79</v>
      </c>
      <c r="O403" s="68" t="s">
        <v>20</v>
      </c>
      <c r="P403" s="144" t="s">
        <v>21</v>
      </c>
      <c r="Q403" s="144"/>
    </row>
    <row r="404" spans="1:17">
      <c r="A404" s="109" t="s">
        <v>15</v>
      </c>
      <c r="B404" s="107" t="s">
        <v>517</v>
      </c>
      <c r="C404" s="107" t="s">
        <v>518</v>
      </c>
      <c r="D404" s="107">
        <f t="shared" si="12"/>
        <v>2</v>
      </c>
      <c r="E404" s="110" t="s">
        <v>517</v>
      </c>
      <c r="F404" s="111" t="s">
        <v>518</v>
      </c>
      <c r="G404" s="107" t="s">
        <v>18</v>
      </c>
      <c r="H404" s="107" t="s">
        <v>19</v>
      </c>
      <c r="I404" s="110">
        <v>40000</v>
      </c>
      <c r="J404" s="110">
        <v>20190425</v>
      </c>
      <c r="K404" s="110">
        <v>20200425</v>
      </c>
      <c r="L404" s="111">
        <v>472.1</v>
      </c>
      <c r="M404" s="143">
        <v>1</v>
      </c>
      <c r="N404" s="142">
        <f t="shared" si="13"/>
        <v>472.1</v>
      </c>
      <c r="O404" s="145"/>
      <c r="P404" s="111" t="s">
        <v>22</v>
      </c>
      <c r="Q404" s="139"/>
    </row>
    <row r="405" ht="14.25" spans="1:17">
      <c r="A405" s="108" t="s">
        <v>15</v>
      </c>
      <c r="B405" s="107" t="s">
        <v>519</v>
      </c>
      <c r="C405" s="107" t="s">
        <v>520</v>
      </c>
      <c r="D405" s="107">
        <f t="shared" si="12"/>
        <v>2</v>
      </c>
      <c r="E405" s="68" t="s">
        <v>408</v>
      </c>
      <c r="F405" s="68" t="s">
        <v>521</v>
      </c>
      <c r="G405" s="107" t="s">
        <v>18</v>
      </c>
      <c r="H405" s="107" t="s">
        <v>19</v>
      </c>
      <c r="I405" s="140">
        <v>50000</v>
      </c>
      <c r="J405" s="141">
        <v>43530</v>
      </c>
      <c r="K405" s="141">
        <v>43891</v>
      </c>
      <c r="L405" s="142">
        <v>428.96</v>
      </c>
      <c r="M405" s="143">
        <v>1</v>
      </c>
      <c r="N405" s="142">
        <f t="shared" si="13"/>
        <v>428.96</v>
      </c>
      <c r="O405" s="68" t="s">
        <v>20</v>
      </c>
      <c r="P405" s="144" t="s">
        <v>21</v>
      </c>
      <c r="Q405" s="144"/>
    </row>
    <row r="406" ht="14.25" spans="1:17">
      <c r="A406" s="108" t="s">
        <v>15</v>
      </c>
      <c r="B406" s="107" t="s">
        <v>519</v>
      </c>
      <c r="C406" s="107" t="s">
        <v>520</v>
      </c>
      <c r="D406" s="107">
        <f t="shared" si="12"/>
        <v>2</v>
      </c>
      <c r="E406" s="68" t="s">
        <v>408</v>
      </c>
      <c r="F406" s="68" t="s">
        <v>521</v>
      </c>
      <c r="G406" s="107" t="s">
        <v>18</v>
      </c>
      <c r="H406" s="107" t="s">
        <v>19</v>
      </c>
      <c r="I406" s="140">
        <v>50000</v>
      </c>
      <c r="J406" s="141">
        <v>43898</v>
      </c>
      <c r="K406" s="141">
        <v>44262</v>
      </c>
      <c r="L406" s="142">
        <v>78.54</v>
      </c>
      <c r="M406" s="143">
        <v>1</v>
      </c>
      <c r="N406" s="142">
        <f t="shared" si="13"/>
        <v>78.54</v>
      </c>
      <c r="O406" s="68" t="s">
        <v>59</v>
      </c>
      <c r="P406" s="144" t="s">
        <v>21</v>
      </c>
      <c r="Q406" s="144"/>
    </row>
    <row r="407" ht="14.25" spans="1:17">
      <c r="A407" s="108" t="s">
        <v>15</v>
      </c>
      <c r="B407" s="107" t="s">
        <v>522</v>
      </c>
      <c r="C407" s="107" t="s">
        <v>523</v>
      </c>
      <c r="D407" s="107">
        <f t="shared" si="12"/>
        <v>2</v>
      </c>
      <c r="E407" s="68" t="s">
        <v>522</v>
      </c>
      <c r="F407" s="68" t="s">
        <v>523</v>
      </c>
      <c r="G407" s="107" t="s">
        <v>18</v>
      </c>
      <c r="H407" s="107" t="s">
        <v>19</v>
      </c>
      <c r="I407" s="140">
        <v>50000</v>
      </c>
      <c r="J407" s="141">
        <v>43573</v>
      </c>
      <c r="K407" s="141">
        <v>43938</v>
      </c>
      <c r="L407" s="142">
        <v>549.79</v>
      </c>
      <c r="M407" s="143">
        <v>1</v>
      </c>
      <c r="N407" s="142">
        <f t="shared" si="13"/>
        <v>549.79</v>
      </c>
      <c r="O407" s="68" t="s">
        <v>20</v>
      </c>
      <c r="P407" s="144" t="s">
        <v>21</v>
      </c>
      <c r="Q407" s="144"/>
    </row>
    <row r="408" spans="1:17">
      <c r="A408" s="109" t="s">
        <v>15</v>
      </c>
      <c r="B408" s="107" t="s">
        <v>522</v>
      </c>
      <c r="C408" s="107" t="s">
        <v>523</v>
      </c>
      <c r="D408" s="107">
        <f t="shared" si="12"/>
        <v>2</v>
      </c>
      <c r="E408" s="110" t="s">
        <v>522</v>
      </c>
      <c r="F408" s="111" t="s">
        <v>523</v>
      </c>
      <c r="G408" s="107" t="s">
        <v>18</v>
      </c>
      <c r="H408" s="107" t="s">
        <v>19</v>
      </c>
      <c r="I408" s="110">
        <v>50000</v>
      </c>
      <c r="J408" s="110">
        <v>20191023</v>
      </c>
      <c r="K408" s="110">
        <v>20201023</v>
      </c>
      <c r="L408" s="111">
        <v>549.79</v>
      </c>
      <c r="M408" s="143">
        <v>1</v>
      </c>
      <c r="N408" s="142">
        <f t="shared" si="13"/>
        <v>549.79</v>
      </c>
      <c r="O408" s="145"/>
      <c r="P408" s="111" t="s">
        <v>22</v>
      </c>
      <c r="Q408" s="139"/>
    </row>
    <row r="409" spans="1:17">
      <c r="A409" s="109" t="s">
        <v>15</v>
      </c>
      <c r="B409" s="107" t="s">
        <v>524</v>
      </c>
      <c r="C409" s="107" t="s">
        <v>525</v>
      </c>
      <c r="D409" s="107">
        <f t="shared" si="12"/>
        <v>1</v>
      </c>
      <c r="E409" s="110" t="s">
        <v>524</v>
      </c>
      <c r="F409" s="111" t="s">
        <v>525</v>
      </c>
      <c r="G409" s="107" t="s">
        <v>37</v>
      </c>
      <c r="H409" s="107" t="s">
        <v>19</v>
      </c>
      <c r="I409" s="110">
        <v>50000</v>
      </c>
      <c r="J409" s="110">
        <v>20190815</v>
      </c>
      <c r="K409" s="110">
        <v>20200815</v>
      </c>
      <c r="L409" s="111">
        <v>549.79</v>
      </c>
      <c r="M409" s="143">
        <v>1</v>
      </c>
      <c r="N409" s="142">
        <f t="shared" si="13"/>
        <v>549.79</v>
      </c>
      <c r="O409" s="166"/>
      <c r="P409" s="111" t="s">
        <v>22</v>
      </c>
      <c r="Q409" s="166"/>
    </row>
    <row r="410" ht="14.25" spans="1:17">
      <c r="A410" s="112" t="s">
        <v>15</v>
      </c>
      <c r="B410" s="113" t="s">
        <v>526</v>
      </c>
      <c r="C410" s="113" t="s">
        <v>527</v>
      </c>
      <c r="D410" s="113">
        <f t="shared" si="12"/>
        <v>3</v>
      </c>
      <c r="E410" s="114" t="s">
        <v>526</v>
      </c>
      <c r="F410" s="114" t="s">
        <v>527</v>
      </c>
      <c r="G410" s="113" t="s">
        <v>18</v>
      </c>
      <c r="H410" s="113" t="s">
        <v>19</v>
      </c>
      <c r="I410" s="146">
        <v>50000</v>
      </c>
      <c r="J410" s="147">
        <v>43605</v>
      </c>
      <c r="K410" s="147">
        <v>43964</v>
      </c>
      <c r="L410" s="148">
        <v>549.79</v>
      </c>
      <c r="M410" s="149">
        <v>1</v>
      </c>
      <c r="N410" s="142">
        <f t="shared" si="13"/>
        <v>549.79</v>
      </c>
      <c r="O410" s="114" t="s">
        <v>20</v>
      </c>
      <c r="P410" s="150" t="s">
        <v>21</v>
      </c>
      <c r="Q410" s="150"/>
    </row>
    <row r="411" spans="1:17">
      <c r="A411" s="115" t="s">
        <v>15</v>
      </c>
      <c r="B411" s="113" t="s">
        <v>526</v>
      </c>
      <c r="C411" s="113" t="s">
        <v>527</v>
      </c>
      <c r="D411" s="113">
        <f t="shared" si="12"/>
        <v>3</v>
      </c>
      <c r="E411" s="116" t="s">
        <v>526</v>
      </c>
      <c r="F411" s="117" t="s">
        <v>527</v>
      </c>
      <c r="G411" s="113" t="s">
        <v>18</v>
      </c>
      <c r="H411" s="113" t="s">
        <v>19</v>
      </c>
      <c r="I411" s="116">
        <v>50000</v>
      </c>
      <c r="J411" s="116">
        <v>20190221</v>
      </c>
      <c r="K411" s="116">
        <v>20200221</v>
      </c>
      <c r="L411" s="117">
        <v>362.5</v>
      </c>
      <c r="M411" s="151">
        <v>1</v>
      </c>
      <c r="N411" s="142">
        <f t="shared" si="13"/>
        <v>362.5</v>
      </c>
      <c r="O411" s="152"/>
      <c r="P411" s="117" t="s">
        <v>22</v>
      </c>
      <c r="Q411" s="186"/>
    </row>
    <row r="412" spans="1:17">
      <c r="A412" s="115" t="s">
        <v>15</v>
      </c>
      <c r="B412" s="113" t="s">
        <v>526</v>
      </c>
      <c r="C412" s="113" t="s">
        <v>527</v>
      </c>
      <c r="D412" s="113">
        <f t="shared" si="12"/>
        <v>3</v>
      </c>
      <c r="E412" s="116" t="s">
        <v>526</v>
      </c>
      <c r="F412" s="117" t="s">
        <v>527</v>
      </c>
      <c r="G412" s="113" t="s">
        <v>18</v>
      </c>
      <c r="H412" s="113" t="s">
        <v>19</v>
      </c>
      <c r="I412" s="116">
        <v>50000</v>
      </c>
      <c r="J412" s="116">
        <v>20200305</v>
      </c>
      <c r="K412" s="116">
        <v>20210305</v>
      </c>
      <c r="L412" s="117">
        <v>96.67</v>
      </c>
      <c r="M412" s="151">
        <v>1</v>
      </c>
      <c r="N412" s="142">
        <f t="shared" si="13"/>
        <v>96.67</v>
      </c>
      <c r="O412" s="152"/>
      <c r="P412" s="117" t="s">
        <v>22</v>
      </c>
      <c r="Q412" s="186"/>
    </row>
    <row r="413" s="100" customFormat="1" spans="1:17">
      <c r="A413" s="122" t="s">
        <v>15</v>
      </c>
      <c r="B413" s="119" t="s">
        <v>528</v>
      </c>
      <c r="C413" s="119" t="s">
        <v>529</v>
      </c>
      <c r="D413" s="119">
        <f t="shared" si="12"/>
        <v>3</v>
      </c>
      <c r="E413" s="123" t="s">
        <v>528</v>
      </c>
      <c r="F413" s="124" t="s">
        <v>529</v>
      </c>
      <c r="G413" s="119" t="s">
        <v>18</v>
      </c>
      <c r="H413" s="119" t="s">
        <v>19</v>
      </c>
      <c r="I413" s="123">
        <v>40000</v>
      </c>
      <c r="J413" s="123">
        <v>20190805</v>
      </c>
      <c r="K413" s="123">
        <v>20200805</v>
      </c>
      <c r="L413" s="124">
        <v>439.83</v>
      </c>
      <c r="M413" s="163">
        <v>1</v>
      </c>
      <c r="N413" s="142">
        <f t="shared" si="13"/>
        <v>439.83</v>
      </c>
      <c r="O413" s="164"/>
      <c r="P413" s="124" t="s">
        <v>22</v>
      </c>
      <c r="Q413" s="157"/>
    </row>
    <row r="414" s="100" customFormat="1" ht="14.25" spans="1:17">
      <c r="A414" s="120" t="s">
        <v>15</v>
      </c>
      <c r="B414" s="119" t="s">
        <v>528</v>
      </c>
      <c r="C414" s="119" t="s">
        <v>529</v>
      </c>
      <c r="D414" s="119">
        <f t="shared" si="12"/>
        <v>3</v>
      </c>
      <c r="E414" s="121" t="s">
        <v>530</v>
      </c>
      <c r="F414" s="121" t="s">
        <v>531</v>
      </c>
      <c r="G414" s="119" t="s">
        <v>18</v>
      </c>
      <c r="H414" s="119" t="s">
        <v>19</v>
      </c>
      <c r="I414" s="158">
        <v>50000</v>
      </c>
      <c r="J414" s="159">
        <v>43529</v>
      </c>
      <c r="K414" s="159">
        <v>43888</v>
      </c>
      <c r="L414" s="160">
        <v>410.83</v>
      </c>
      <c r="M414" s="161">
        <v>1</v>
      </c>
      <c r="N414" s="142">
        <f t="shared" si="13"/>
        <v>410.83</v>
      </c>
      <c r="O414" s="121" t="s">
        <v>20</v>
      </c>
      <c r="P414" s="162" t="s">
        <v>21</v>
      </c>
      <c r="Q414" s="162"/>
    </row>
    <row r="415" s="100" customFormat="1" ht="14.25" spans="1:17">
      <c r="A415" s="120" t="s">
        <v>15</v>
      </c>
      <c r="B415" s="119" t="s">
        <v>528</v>
      </c>
      <c r="C415" s="119" t="s">
        <v>529</v>
      </c>
      <c r="D415" s="119">
        <f t="shared" si="12"/>
        <v>3</v>
      </c>
      <c r="E415" s="121" t="s">
        <v>530</v>
      </c>
      <c r="F415" s="121" t="s">
        <v>531</v>
      </c>
      <c r="G415" s="119" t="s">
        <v>18</v>
      </c>
      <c r="H415" s="119" t="s">
        <v>19</v>
      </c>
      <c r="I415" s="158">
        <v>50000</v>
      </c>
      <c r="J415" s="159">
        <v>43891</v>
      </c>
      <c r="K415" s="159">
        <v>44255</v>
      </c>
      <c r="L415" s="160">
        <v>120.83</v>
      </c>
      <c r="M415" s="161">
        <v>1</v>
      </c>
      <c r="N415" s="142">
        <f t="shared" si="13"/>
        <v>120.83</v>
      </c>
      <c r="O415" s="121" t="s">
        <v>20</v>
      </c>
      <c r="P415" s="162" t="s">
        <v>21</v>
      </c>
      <c r="Q415" s="162"/>
    </row>
    <row r="416" spans="1:17">
      <c r="A416" s="109" t="s">
        <v>15</v>
      </c>
      <c r="B416" s="107" t="s">
        <v>532</v>
      </c>
      <c r="C416" s="107" t="s">
        <v>533</v>
      </c>
      <c r="D416" s="107">
        <f t="shared" si="12"/>
        <v>1</v>
      </c>
      <c r="E416" s="110" t="s">
        <v>532</v>
      </c>
      <c r="F416" s="111" t="s">
        <v>533</v>
      </c>
      <c r="G416" s="107" t="s">
        <v>18</v>
      </c>
      <c r="H416" s="107" t="s">
        <v>19</v>
      </c>
      <c r="I416" s="110">
        <v>50000</v>
      </c>
      <c r="J416" s="110">
        <v>20190517</v>
      </c>
      <c r="K416" s="110">
        <v>20200517</v>
      </c>
      <c r="L416" s="111">
        <v>549.79</v>
      </c>
      <c r="M416" s="143">
        <v>1</v>
      </c>
      <c r="N416" s="142">
        <f t="shared" si="13"/>
        <v>549.79</v>
      </c>
      <c r="O416" s="145"/>
      <c r="P416" s="111" t="s">
        <v>22</v>
      </c>
      <c r="Q416" s="139"/>
    </row>
    <row r="417" spans="1:17">
      <c r="A417" s="126" t="s">
        <v>15</v>
      </c>
      <c r="B417" s="107" t="s">
        <v>184</v>
      </c>
      <c r="C417" s="107" t="s">
        <v>534</v>
      </c>
      <c r="D417" s="107">
        <f t="shared" si="12"/>
        <v>1</v>
      </c>
      <c r="E417" s="107" t="s">
        <v>184</v>
      </c>
      <c r="F417" s="107" t="s">
        <v>534</v>
      </c>
      <c r="G417" s="107" t="s">
        <v>18</v>
      </c>
      <c r="H417" s="107" t="s">
        <v>19</v>
      </c>
      <c r="I417" s="136">
        <v>50000</v>
      </c>
      <c r="J417" s="137" t="s">
        <v>114</v>
      </c>
      <c r="K417" s="137" t="s">
        <v>115</v>
      </c>
      <c r="L417" s="165">
        <v>549.791666666667</v>
      </c>
      <c r="M417" s="156">
        <v>0</v>
      </c>
      <c r="N417" s="142">
        <f t="shared" si="13"/>
        <v>0</v>
      </c>
      <c r="O417" s="107" t="s">
        <v>29</v>
      </c>
      <c r="P417" s="139" t="s">
        <v>30</v>
      </c>
      <c r="Q417" s="139"/>
    </row>
    <row r="418" spans="1:17">
      <c r="A418" s="109" t="s">
        <v>15</v>
      </c>
      <c r="B418" s="107" t="s">
        <v>535</v>
      </c>
      <c r="C418" s="107" t="s">
        <v>536</v>
      </c>
      <c r="D418" s="107">
        <f t="shared" si="12"/>
        <v>2</v>
      </c>
      <c r="E418" s="110" t="s">
        <v>535</v>
      </c>
      <c r="F418" s="111" t="s">
        <v>536</v>
      </c>
      <c r="G418" s="107" t="s">
        <v>18</v>
      </c>
      <c r="H418" s="107" t="s">
        <v>19</v>
      </c>
      <c r="I418" s="110">
        <v>50000</v>
      </c>
      <c r="J418" s="110">
        <v>20190312</v>
      </c>
      <c r="K418" s="110">
        <v>20200312</v>
      </c>
      <c r="L418" s="111">
        <v>495.42</v>
      </c>
      <c r="M418" s="143">
        <v>1</v>
      </c>
      <c r="N418" s="142">
        <f t="shared" si="13"/>
        <v>495.42</v>
      </c>
      <c r="O418" s="145"/>
      <c r="P418" s="111" t="s">
        <v>22</v>
      </c>
      <c r="Q418" s="139"/>
    </row>
    <row r="419" spans="1:17">
      <c r="A419" s="109" t="s">
        <v>15</v>
      </c>
      <c r="B419" s="107" t="s">
        <v>535</v>
      </c>
      <c r="C419" s="107" t="s">
        <v>536</v>
      </c>
      <c r="D419" s="107">
        <f t="shared" si="12"/>
        <v>2</v>
      </c>
      <c r="E419" s="110" t="s">
        <v>535</v>
      </c>
      <c r="F419" s="111" t="s">
        <v>536</v>
      </c>
      <c r="G419" s="107" t="s">
        <v>18</v>
      </c>
      <c r="H419" s="107" t="s">
        <v>19</v>
      </c>
      <c r="I419" s="110">
        <v>50000</v>
      </c>
      <c r="J419" s="110">
        <v>20200317</v>
      </c>
      <c r="K419" s="110">
        <v>20210317</v>
      </c>
      <c r="L419" s="111">
        <v>24.17</v>
      </c>
      <c r="M419" s="143">
        <v>1</v>
      </c>
      <c r="N419" s="142">
        <f t="shared" si="13"/>
        <v>24.17</v>
      </c>
      <c r="O419" s="145"/>
      <c r="P419" s="111" t="s">
        <v>22</v>
      </c>
      <c r="Q419" s="139"/>
    </row>
    <row r="420" ht="14.25" spans="1:17">
      <c r="A420" s="108" t="s">
        <v>15</v>
      </c>
      <c r="B420" s="107" t="s">
        <v>537</v>
      </c>
      <c r="C420" s="107" t="s">
        <v>538</v>
      </c>
      <c r="D420" s="107">
        <f t="shared" si="12"/>
        <v>1</v>
      </c>
      <c r="E420" s="68" t="s">
        <v>537</v>
      </c>
      <c r="F420" s="68" t="s">
        <v>538</v>
      </c>
      <c r="G420" s="107" t="s">
        <v>18</v>
      </c>
      <c r="H420" s="107" t="s">
        <v>19</v>
      </c>
      <c r="I420" s="140">
        <v>50000</v>
      </c>
      <c r="J420" s="141">
        <v>43619</v>
      </c>
      <c r="K420" s="141">
        <v>43984</v>
      </c>
      <c r="L420" s="142">
        <v>549.79</v>
      </c>
      <c r="M420" s="143">
        <v>1</v>
      </c>
      <c r="N420" s="142">
        <f t="shared" si="13"/>
        <v>549.79</v>
      </c>
      <c r="O420" s="68" t="s">
        <v>20</v>
      </c>
      <c r="P420" s="144" t="s">
        <v>21</v>
      </c>
      <c r="Q420" s="144"/>
    </row>
    <row r="421" spans="1:17">
      <c r="A421" s="109" t="s">
        <v>15</v>
      </c>
      <c r="B421" s="107" t="s">
        <v>539</v>
      </c>
      <c r="C421" s="107" t="s">
        <v>540</v>
      </c>
      <c r="D421" s="107">
        <f t="shared" si="12"/>
        <v>1</v>
      </c>
      <c r="E421" s="110" t="s">
        <v>539</v>
      </c>
      <c r="F421" s="111" t="s">
        <v>540</v>
      </c>
      <c r="G421" s="107" t="s">
        <v>18</v>
      </c>
      <c r="H421" s="107" t="s">
        <v>19</v>
      </c>
      <c r="I421" s="110">
        <v>40000</v>
      </c>
      <c r="J421" s="110">
        <v>20190621</v>
      </c>
      <c r="K421" s="110">
        <v>20200621</v>
      </c>
      <c r="L421" s="111">
        <v>439.83</v>
      </c>
      <c r="M421" s="143">
        <v>1</v>
      </c>
      <c r="N421" s="142">
        <f t="shared" si="13"/>
        <v>439.83</v>
      </c>
      <c r="O421" s="145"/>
      <c r="P421" s="111" t="s">
        <v>22</v>
      </c>
      <c r="Q421" s="139"/>
    </row>
    <row r="422" spans="1:17">
      <c r="A422" s="109" t="s">
        <v>15</v>
      </c>
      <c r="B422" s="107" t="s">
        <v>541</v>
      </c>
      <c r="C422" s="107" t="s">
        <v>542</v>
      </c>
      <c r="D422" s="107">
        <f t="shared" si="12"/>
        <v>1</v>
      </c>
      <c r="E422" s="110" t="s">
        <v>541</v>
      </c>
      <c r="F422" s="111" t="s">
        <v>542</v>
      </c>
      <c r="G422" s="107" t="s">
        <v>18</v>
      </c>
      <c r="H422" s="107" t="s">
        <v>19</v>
      </c>
      <c r="I422" s="110">
        <v>50000</v>
      </c>
      <c r="J422" s="110">
        <v>20190625</v>
      </c>
      <c r="K422" s="110">
        <v>20200625</v>
      </c>
      <c r="L422" s="111">
        <v>549.79</v>
      </c>
      <c r="M422" s="143">
        <v>1</v>
      </c>
      <c r="N422" s="142">
        <f t="shared" si="13"/>
        <v>549.79</v>
      </c>
      <c r="O422" s="145"/>
      <c r="P422" s="111" t="s">
        <v>22</v>
      </c>
      <c r="Q422" s="139"/>
    </row>
    <row r="423" spans="1:17">
      <c r="A423" s="109" t="s">
        <v>15</v>
      </c>
      <c r="B423" s="107" t="s">
        <v>543</v>
      </c>
      <c r="C423" s="107" t="s">
        <v>544</v>
      </c>
      <c r="D423" s="107">
        <f t="shared" si="12"/>
        <v>1</v>
      </c>
      <c r="E423" s="110" t="s">
        <v>543</v>
      </c>
      <c r="F423" s="111" t="s">
        <v>544</v>
      </c>
      <c r="G423" s="107" t="s">
        <v>18</v>
      </c>
      <c r="H423" s="107" t="s">
        <v>19</v>
      </c>
      <c r="I423" s="110">
        <v>50000</v>
      </c>
      <c r="J423" s="110">
        <v>20191011</v>
      </c>
      <c r="K423" s="110">
        <v>20201011</v>
      </c>
      <c r="L423" s="111">
        <v>549.79</v>
      </c>
      <c r="M423" s="143">
        <v>1</v>
      </c>
      <c r="N423" s="142">
        <f t="shared" si="13"/>
        <v>549.79</v>
      </c>
      <c r="O423" s="145"/>
      <c r="P423" s="111" t="s">
        <v>22</v>
      </c>
      <c r="Q423" s="139"/>
    </row>
    <row r="424" spans="1:17">
      <c r="A424" s="109" t="s">
        <v>15</v>
      </c>
      <c r="B424" s="107" t="s">
        <v>545</v>
      </c>
      <c r="C424" s="107" t="s">
        <v>546</v>
      </c>
      <c r="D424" s="107">
        <f t="shared" si="12"/>
        <v>2</v>
      </c>
      <c r="E424" s="110" t="s">
        <v>545</v>
      </c>
      <c r="F424" s="111" t="s">
        <v>546</v>
      </c>
      <c r="G424" s="107" t="s">
        <v>18</v>
      </c>
      <c r="H424" s="107" t="s">
        <v>19</v>
      </c>
      <c r="I424" s="110">
        <v>50000</v>
      </c>
      <c r="J424" s="110">
        <v>20190131</v>
      </c>
      <c r="K424" s="110">
        <v>20200131</v>
      </c>
      <c r="L424" s="111">
        <v>181.25</v>
      </c>
      <c r="M424" s="143">
        <v>1</v>
      </c>
      <c r="N424" s="142">
        <f t="shared" si="13"/>
        <v>181.25</v>
      </c>
      <c r="O424" s="145"/>
      <c r="P424" s="111" t="s">
        <v>22</v>
      </c>
      <c r="Q424" s="139"/>
    </row>
    <row r="425" spans="1:17">
      <c r="A425" s="109" t="s">
        <v>15</v>
      </c>
      <c r="B425" s="107" t="s">
        <v>545</v>
      </c>
      <c r="C425" s="107" t="s">
        <v>546</v>
      </c>
      <c r="D425" s="107">
        <f t="shared" si="12"/>
        <v>2</v>
      </c>
      <c r="E425" s="110" t="s">
        <v>545</v>
      </c>
      <c r="F425" s="111" t="s">
        <v>546</v>
      </c>
      <c r="G425" s="107" t="s">
        <v>18</v>
      </c>
      <c r="H425" s="107" t="s">
        <v>19</v>
      </c>
      <c r="I425" s="110">
        <v>50000</v>
      </c>
      <c r="J425" s="110">
        <v>20200225</v>
      </c>
      <c r="K425" s="110">
        <v>20210225</v>
      </c>
      <c r="L425" s="111">
        <v>151.04</v>
      </c>
      <c r="M425" s="143">
        <v>1</v>
      </c>
      <c r="N425" s="142">
        <f t="shared" si="13"/>
        <v>151.04</v>
      </c>
      <c r="O425" s="145"/>
      <c r="P425" s="111" t="s">
        <v>22</v>
      </c>
      <c r="Q425" s="139"/>
    </row>
    <row r="426" ht="14.25" spans="1:17">
      <c r="A426" s="108" t="s">
        <v>15</v>
      </c>
      <c r="B426" s="107" t="s">
        <v>392</v>
      </c>
      <c r="C426" s="107" t="s">
        <v>547</v>
      </c>
      <c r="D426" s="107">
        <f t="shared" si="12"/>
        <v>2</v>
      </c>
      <c r="E426" s="68" t="s">
        <v>392</v>
      </c>
      <c r="F426" s="68" t="s">
        <v>547</v>
      </c>
      <c r="G426" s="107" t="s">
        <v>18</v>
      </c>
      <c r="H426" s="107" t="s">
        <v>19</v>
      </c>
      <c r="I426" s="140">
        <v>50000</v>
      </c>
      <c r="J426" s="141">
        <v>43525</v>
      </c>
      <c r="K426" s="141">
        <v>43884</v>
      </c>
      <c r="L426" s="142">
        <v>374.58</v>
      </c>
      <c r="M426" s="143">
        <v>1</v>
      </c>
      <c r="N426" s="142">
        <f t="shared" si="13"/>
        <v>374.58</v>
      </c>
      <c r="O426" s="68" t="s">
        <v>20</v>
      </c>
      <c r="P426" s="144" t="s">
        <v>21</v>
      </c>
      <c r="Q426" s="144"/>
    </row>
    <row r="427" ht="14.25" spans="1:17">
      <c r="A427" s="108" t="s">
        <v>15</v>
      </c>
      <c r="B427" s="107" t="s">
        <v>392</v>
      </c>
      <c r="C427" s="107" t="s">
        <v>547</v>
      </c>
      <c r="D427" s="107">
        <f t="shared" si="12"/>
        <v>2</v>
      </c>
      <c r="E427" s="68" t="s">
        <v>392</v>
      </c>
      <c r="F427" s="68" t="s">
        <v>547</v>
      </c>
      <c r="G427" s="107" t="s">
        <v>18</v>
      </c>
      <c r="H427" s="107" t="s">
        <v>19</v>
      </c>
      <c r="I427" s="140">
        <v>50000</v>
      </c>
      <c r="J427" s="141">
        <v>43882</v>
      </c>
      <c r="K427" s="141">
        <v>44247</v>
      </c>
      <c r="L427" s="142">
        <v>175.21</v>
      </c>
      <c r="M427" s="143">
        <v>1</v>
      </c>
      <c r="N427" s="142">
        <f t="shared" si="13"/>
        <v>175.21</v>
      </c>
      <c r="O427" s="68" t="s">
        <v>20</v>
      </c>
      <c r="P427" s="144" t="s">
        <v>21</v>
      </c>
      <c r="Q427" s="144"/>
    </row>
    <row r="428" ht="14.25" spans="1:17">
      <c r="A428" s="112" t="s">
        <v>15</v>
      </c>
      <c r="B428" s="113" t="s">
        <v>548</v>
      </c>
      <c r="C428" s="113" t="s">
        <v>549</v>
      </c>
      <c r="D428" s="113">
        <f t="shared" si="12"/>
        <v>4</v>
      </c>
      <c r="E428" s="114" t="s">
        <v>548</v>
      </c>
      <c r="F428" s="114" t="s">
        <v>549</v>
      </c>
      <c r="G428" s="113" t="s">
        <v>18</v>
      </c>
      <c r="H428" s="113" t="s">
        <v>19</v>
      </c>
      <c r="I428" s="146">
        <v>50000</v>
      </c>
      <c r="J428" s="147">
        <v>43852</v>
      </c>
      <c r="K428" s="147">
        <v>44217</v>
      </c>
      <c r="L428" s="148">
        <v>356.46</v>
      </c>
      <c r="M428" s="149">
        <v>1</v>
      </c>
      <c r="N428" s="142">
        <f t="shared" si="13"/>
        <v>356.46</v>
      </c>
      <c r="O428" s="114" t="s">
        <v>20</v>
      </c>
      <c r="P428" s="150" t="s">
        <v>21</v>
      </c>
      <c r="Q428" s="150"/>
    </row>
    <row r="429" ht="14.25" spans="1:17">
      <c r="A429" s="112" t="s">
        <v>15</v>
      </c>
      <c r="B429" s="113" t="s">
        <v>548</v>
      </c>
      <c r="C429" s="113" t="s">
        <v>549</v>
      </c>
      <c r="D429" s="113">
        <f t="shared" si="12"/>
        <v>4</v>
      </c>
      <c r="E429" s="114" t="s">
        <v>548</v>
      </c>
      <c r="F429" s="114" t="s">
        <v>549</v>
      </c>
      <c r="G429" s="113" t="s">
        <v>18</v>
      </c>
      <c r="H429" s="113" t="s">
        <v>19</v>
      </c>
      <c r="I429" s="146">
        <v>50000</v>
      </c>
      <c r="J429" s="147">
        <v>43497</v>
      </c>
      <c r="K429" s="147">
        <v>43846</v>
      </c>
      <c r="L429" s="148">
        <v>157.08</v>
      </c>
      <c r="M429" s="149">
        <v>1</v>
      </c>
      <c r="N429" s="142">
        <f t="shared" si="13"/>
        <v>157.08</v>
      </c>
      <c r="O429" s="114" t="s">
        <v>20</v>
      </c>
      <c r="P429" s="150" t="s">
        <v>21</v>
      </c>
      <c r="Q429" s="150"/>
    </row>
    <row r="430" spans="1:17">
      <c r="A430" s="115" t="s">
        <v>15</v>
      </c>
      <c r="B430" s="113" t="s">
        <v>548</v>
      </c>
      <c r="C430" s="113" t="s">
        <v>549</v>
      </c>
      <c r="D430" s="113">
        <f t="shared" si="12"/>
        <v>4</v>
      </c>
      <c r="E430" s="116" t="s">
        <v>548</v>
      </c>
      <c r="F430" s="117" t="s">
        <v>549</v>
      </c>
      <c r="G430" s="113" t="s">
        <v>18</v>
      </c>
      <c r="H430" s="113" t="s">
        <v>19</v>
      </c>
      <c r="I430" s="116">
        <v>50000</v>
      </c>
      <c r="J430" s="116">
        <v>20190312</v>
      </c>
      <c r="K430" s="116">
        <v>20200312</v>
      </c>
      <c r="L430" s="117">
        <v>465.21</v>
      </c>
      <c r="M430" s="151">
        <v>1</v>
      </c>
      <c r="N430" s="142">
        <f t="shared" si="13"/>
        <v>465.21</v>
      </c>
      <c r="O430" s="152"/>
      <c r="P430" s="117" t="s">
        <v>22</v>
      </c>
      <c r="Q430" s="186"/>
    </row>
    <row r="431" spans="1:17">
      <c r="A431" s="115" t="s">
        <v>15</v>
      </c>
      <c r="B431" s="113" t="s">
        <v>548</v>
      </c>
      <c r="C431" s="113" t="s">
        <v>549</v>
      </c>
      <c r="D431" s="113">
        <f t="shared" si="12"/>
        <v>4</v>
      </c>
      <c r="E431" s="116" t="s">
        <v>548</v>
      </c>
      <c r="F431" s="117" t="s">
        <v>549</v>
      </c>
      <c r="G431" s="113" t="s">
        <v>18</v>
      </c>
      <c r="H431" s="113" t="s">
        <v>19</v>
      </c>
      <c r="I431" s="116">
        <v>50000</v>
      </c>
      <c r="J431" s="116">
        <v>20200310</v>
      </c>
      <c r="K431" s="116">
        <v>20210310</v>
      </c>
      <c r="L431" s="117">
        <v>66.46</v>
      </c>
      <c r="M431" s="151">
        <v>0</v>
      </c>
      <c r="N431" s="142">
        <f t="shared" si="13"/>
        <v>0</v>
      </c>
      <c r="O431" s="152"/>
      <c r="P431" s="117" t="s">
        <v>22</v>
      </c>
      <c r="Q431" s="186"/>
    </row>
    <row r="432" s="100" customFormat="1" spans="1:17">
      <c r="A432" s="122" t="s">
        <v>15</v>
      </c>
      <c r="B432" s="119" t="s">
        <v>550</v>
      </c>
      <c r="C432" s="119" t="s">
        <v>551</v>
      </c>
      <c r="D432" s="119">
        <f t="shared" si="12"/>
        <v>3</v>
      </c>
      <c r="E432" s="123" t="s">
        <v>550</v>
      </c>
      <c r="F432" s="124" t="s">
        <v>551</v>
      </c>
      <c r="G432" s="119" t="s">
        <v>18</v>
      </c>
      <c r="H432" s="119" t="s">
        <v>19</v>
      </c>
      <c r="I432" s="123">
        <v>50000</v>
      </c>
      <c r="J432" s="123">
        <v>20190314</v>
      </c>
      <c r="K432" s="123">
        <v>20200314</v>
      </c>
      <c r="L432" s="124">
        <v>290</v>
      </c>
      <c r="M432" s="163">
        <v>1</v>
      </c>
      <c r="N432" s="142">
        <f t="shared" si="13"/>
        <v>290</v>
      </c>
      <c r="O432" s="164"/>
      <c r="P432" s="124" t="s">
        <v>22</v>
      </c>
      <c r="Q432" s="157"/>
    </row>
    <row r="433" s="100" customFormat="1" spans="1:17">
      <c r="A433" s="122" t="s">
        <v>15</v>
      </c>
      <c r="B433" s="119" t="s">
        <v>550</v>
      </c>
      <c r="C433" s="119" t="s">
        <v>551</v>
      </c>
      <c r="D433" s="119">
        <f t="shared" si="12"/>
        <v>3</v>
      </c>
      <c r="E433" s="123" t="s">
        <v>550</v>
      </c>
      <c r="F433" s="124" t="s">
        <v>551</v>
      </c>
      <c r="G433" s="119" t="s">
        <v>18</v>
      </c>
      <c r="H433" s="119" t="s">
        <v>19</v>
      </c>
      <c r="I433" s="123">
        <v>50000</v>
      </c>
      <c r="J433" s="123">
        <v>20200210</v>
      </c>
      <c r="K433" s="123">
        <v>20210210</v>
      </c>
      <c r="L433" s="124">
        <v>241.67</v>
      </c>
      <c r="M433" s="163">
        <v>0</v>
      </c>
      <c r="N433" s="142">
        <f t="shared" si="13"/>
        <v>0</v>
      </c>
      <c r="O433" s="164"/>
      <c r="P433" s="124" t="s">
        <v>22</v>
      </c>
      <c r="Q433" s="157"/>
    </row>
    <row r="434" s="100" customFormat="1" ht="14.25" spans="1:17">
      <c r="A434" s="195" t="s">
        <v>15</v>
      </c>
      <c r="B434" s="119" t="s">
        <v>550</v>
      </c>
      <c r="C434" s="119" t="s">
        <v>551</v>
      </c>
      <c r="D434" s="119">
        <f t="shared" si="12"/>
        <v>3</v>
      </c>
      <c r="E434" s="196" t="s">
        <v>550</v>
      </c>
      <c r="F434" s="196" t="s">
        <v>551</v>
      </c>
      <c r="G434" s="119" t="s">
        <v>18</v>
      </c>
      <c r="H434" s="119" t="s">
        <v>19</v>
      </c>
      <c r="I434" s="206">
        <v>30000</v>
      </c>
      <c r="J434" s="207">
        <v>43263</v>
      </c>
      <c r="K434" s="207">
        <v>43994</v>
      </c>
      <c r="L434" s="121">
        <v>355.27</v>
      </c>
      <c r="M434" s="161">
        <v>1</v>
      </c>
      <c r="N434" s="142">
        <f t="shared" si="13"/>
        <v>355.27</v>
      </c>
      <c r="O434" s="121" t="s">
        <v>60</v>
      </c>
      <c r="P434" s="162" t="s">
        <v>61</v>
      </c>
      <c r="Q434" s="157"/>
    </row>
    <row r="435" ht="14.25" spans="1:17">
      <c r="A435" s="108" t="s">
        <v>15</v>
      </c>
      <c r="B435" s="107" t="s">
        <v>552</v>
      </c>
      <c r="C435" s="107" t="s">
        <v>553</v>
      </c>
      <c r="D435" s="107">
        <f t="shared" si="12"/>
        <v>2</v>
      </c>
      <c r="E435" s="68" t="s">
        <v>552</v>
      </c>
      <c r="F435" s="68" t="s">
        <v>553</v>
      </c>
      <c r="G435" s="107" t="s">
        <v>18</v>
      </c>
      <c r="H435" s="107" t="s">
        <v>19</v>
      </c>
      <c r="I435" s="140">
        <v>50000</v>
      </c>
      <c r="J435" s="141">
        <v>43763</v>
      </c>
      <c r="K435" s="141">
        <v>44082</v>
      </c>
      <c r="L435" s="142">
        <v>549.79</v>
      </c>
      <c r="M435" s="143">
        <v>1</v>
      </c>
      <c r="N435" s="142">
        <f t="shared" si="13"/>
        <v>549.79</v>
      </c>
      <c r="O435" s="68" t="s">
        <v>20</v>
      </c>
      <c r="P435" s="144" t="s">
        <v>21</v>
      </c>
      <c r="Q435" s="144"/>
    </row>
    <row r="436" spans="1:17">
      <c r="A436" s="109" t="s">
        <v>15</v>
      </c>
      <c r="B436" s="107" t="s">
        <v>552</v>
      </c>
      <c r="C436" s="107" t="s">
        <v>553</v>
      </c>
      <c r="D436" s="107">
        <f t="shared" si="12"/>
        <v>2</v>
      </c>
      <c r="E436" s="110" t="s">
        <v>552</v>
      </c>
      <c r="F436" s="111" t="s">
        <v>553</v>
      </c>
      <c r="G436" s="107" t="s">
        <v>18</v>
      </c>
      <c r="H436" s="107" t="s">
        <v>19</v>
      </c>
      <c r="I436" s="110">
        <v>50000</v>
      </c>
      <c r="J436" s="110">
        <v>20191128</v>
      </c>
      <c r="K436" s="110">
        <v>20201128</v>
      </c>
      <c r="L436" s="111">
        <v>549.79</v>
      </c>
      <c r="M436" s="143">
        <v>1</v>
      </c>
      <c r="N436" s="142">
        <f t="shared" si="13"/>
        <v>549.79</v>
      </c>
      <c r="O436" s="145"/>
      <c r="P436" s="111" t="s">
        <v>22</v>
      </c>
      <c r="Q436" s="139"/>
    </row>
    <row r="437" ht="14.25" spans="1:17">
      <c r="A437" s="112" t="s">
        <v>15</v>
      </c>
      <c r="B437" s="113" t="s">
        <v>554</v>
      </c>
      <c r="C437" s="113" t="s">
        <v>555</v>
      </c>
      <c r="D437" s="113">
        <f t="shared" si="12"/>
        <v>6</v>
      </c>
      <c r="E437" s="114" t="s">
        <v>554</v>
      </c>
      <c r="F437" s="114" t="s">
        <v>555</v>
      </c>
      <c r="G437" s="113" t="s">
        <v>18</v>
      </c>
      <c r="H437" s="113" t="s">
        <v>19</v>
      </c>
      <c r="I437" s="146">
        <v>30000</v>
      </c>
      <c r="J437" s="147">
        <v>43755</v>
      </c>
      <c r="K437" s="147">
        <v>44120</v>
      </c>
      <c r="L437" s="148">
        <v>329.88</v>
      </c>
      <c r="M437" s="149">
        <v>0</v>
      </c>
      <c r="N437" s="142">
        <f t="shared" si="13"/>
        <v>0</v>
      </c>
      <c r="O437" s="114" t="s">
        <v>20</v>
      </c>
      <c r="P437" s="150" t="s">
        <v>21</v>
      </c>
      <c r="Q437" s="150"/>
    </row>
    <row r="438" ht="14.25" spans="1:17">
      <c r="A438" s="112" t="s">
        <v>15</v>
      </c>
      <c r="B438" s="113" t="s">
        <v>554</v>
      </c>
      <c r="C438" s="113" t="s">
        <v>555</v>
      </c>
      <c r="D438" s="113">
        <f t="shared" si="12"/>
        <v>6</v>
      </c>
      <c r="E438" s="114" t="s">
        <v>554</v>
      </c>
      <c r="F438" s="114" t="s">
        <v>555</v>
      </c>
      <c r="G438" s="113" t="s">
        <v>18</v>
      </c>
      <c r="H438" s="113" t="s">
        <v>19</v>
      </c>
      <c r="I438" s="146">
        <v>20000</v>
      </c>
      <c r="J438" s="147">
        <v>43754</v>
      </c>
      <c r="K438" s="147">
        <v>44119</v>
      </c>
      <c r="L438" s="148">
        <v>219.92</v>
      </c>
      <c r="M438" s="149">
        <v>0</v>
      </c>
      <c r="N438" s="142">
        <f t="shared" si="13"/>
        <v>0</v>
      </c>
      <c r="O438" s="114" t="s">
        <v>20</v>
      </c>
      <c r="P438" s="150" t="s">
        <v>21</v>
      </c>
      <c r="Q438" s="150"/>
    </row>
    <row r="439" spans="1:17">
      <c r="A439" s="115" t="s">
        <v>15</v>
      </c>
      <c r="B439" s="113" t="s">
        <v>554</v>
      </c>
      <c r="C439" s="113" t="s">
        <v>555</v>
      </c>
      <c r="D439" s="113">
        <f t="shared" si="12"/>
        <v>6</v>
      </c>
      <c r="E439" s="116" t="s">
        <v>554</v>
      </c>
      <c r="F439" s="117" t="s">
        <v>555</v>
      </c>
      <c r="G439" s="113" t="s">
        <v>18</v>
      </c>
      <c r="H439" s="113" t="s">
        <v>19</v>
      </c>
      <c r="I439" s="116">
        <v>50000</v>
      </c>
      <c r="J439" s="116">
        <v>20190926</v>
      </c>
      <c r="K439" s="116">
        <v>20200926</v>
      </c>
      <c r="L439" s="117">
        <v>549.79</v>
      </c>
      <c r="M439" s="151">
        <v>1</v>
      </c>
      <c r="N439" s="142">
        <f t="shared" si="13"/>
        <v>549.79</v>
      </c>
      <c r="O439" s="152"/>
      <c r="P439" s="117" t="s">
        <v>22</v>
      </c>
      <c r="Q439" s="186"/>
    </row>
    <row r="440" spans="1:17">
      <c r="A440" s="115" t="s">
        <v>15</v>
      </c>
      <c r="B440" s="113" t="s">
        <v>554</v>
      </c>
      <c r="C440" s="113" t="s">
        <v>555</v>
      </c>
      <c r="D440" s="113">
        <f t="shared" si="12"/>
        <v>6</v>
      </c>
      <c r="E440" s="116" t="s">
        <v>556</v>
      </c>
      <c r="F440" s="117" t="s">
        <v>557</v>
      </c>
      <c r="G440" s="113" t="s">
        <v>18</v>
      </c>
      <c r="H440" s="113" t="s">
        <v>19</v>
      </c>
      <c r="I440" s="116">
        <v>50000</v>
      </c>
      <c r="J440" s="116">
        <v>20190925</v>
      </c>
      <c r="K440" s="116">
        <v>20200925</v>
      </c>
      <c r="L440" s="117">
        <v>549.79</v>
      </c>
      <c r="M440" s="151">
        <v>1</v>
      </c>
      <c r="N440" s="142">
        <f t="shared" si="13"/>
        <v>549.79</v>
      </c>
      <c r="O440" s="152"/>
      <c r="P440" s="117" t="s">
        <v>22</v>
      </c>
      <c r="Q440" s="186"/>
    </row>
    <row r="441" spans="1:17">
      <c r="A441" s="115" t="s">
        <v>15</v>
      </c>
      <c r="B441" s="113" t="s">
        <v>554</v>
      </c>
      <c r="C441" s="113" t="s">
        <v>555</v>
      </c>
      <c r="D441" s="113">
        <f t="shared" si="12"/>
        <v>6</v>
      </c>
      <c r="E441" s="116" t="s">
        <v>558</v>
      </c>
      <c r="F441" s="117" t="s">
        <v>559</v>
      </c>
      <c r="G441" s="113" t="s">
        <v>18</v>
      </c>
      <c r="H441" s="113" t="s">
        <v>19</v>
      </c>
      <c r="I441" s="116">
        <v>50000</v>
      </c>
      <c r="J441" s="116">
        <v>20190822</v>
      </c>
      <c r="K441" s="116">
        <v>20200822</v>
      </c>
      <c r="L441" s="117">
        <v>549.79</v>
      </c>
      <c r="M441" s="151">
        <v>0</v>
      </c>
      <c r="N441" s="142">
        <f t="shared" si="13"/>
        <v>0</v>
      </c>
      <c r="O441" s="152"/>
      <c r="P441" s="117" t="s">
        <v>22</v>
      </c>
      <c r="Q441" s="186"/>
    </row>
    <row r="442" spans="1:17">
      <c r="A442" s="115" t="s">
        <v>15</v>
      </c>
      <c r="B442" s="113" t="s">
        <v>554</v>
      </c>
      <c r="C442" s="113" t="s">
        <v>555</v>
      </c>
      <c r="D442" s="113">
        <f t="shared" si="12"/>
        <v>6</v>
      </c>
      <c r="E442" s="116" t="s">
        <v>560</v>
      </c>
      <c r="F442" s="117" t="s">
        <v>561</v>
      </c>
      <c r="G442" s="113" t="s">
        <v>18</v>
      </c>
      <c r="H442" s="113" t="s">
        <v>19</v>
      </c>
      <c r="I442" s="116">
        <v>50000</v>
      </c>
      <c r="J442" s="116">
        <v>20190712</v>
      </c>
      <c r="K442" s="116">
        <v>20200712</v>
      </c>
      <c r="L442" s="117">
        <v>549.79</v>
      </c>
      <c r="M442" s="151">
        <v>0</v>
      </c>
      <c r="N442" s="142">
        <f t="shared" si="13"/>
        <v>0</v>
      </c>
      <c r="O442" s="152"/>
      <c r="P442" s="117" t="s">
        <v>22</v>
      </c>
      <c r="Q442" s="186"/>
    </row>
    <row r="443" spans="1:17">
      <c r="A443" s="109" t="s">
        <v>15</v>
      </c>
      <c r="B443" s="107" t="s">
        <v>562</v>
      </c>
      <c r="C443" s="107" t="s">
        <v>563</v>
      </c>
      <c r="D443" s="107">
        <f t="shared" si="12"/>
        <v>1</v>
      </c>
      <c r="E443" s="110" t="s">
        <v>562</v>
      </c>
      <c r="F443" s="111" t="s">
        <v>563</v>
      </c>
      <c r="G443" s="107" t="s">
        <v>18</v>
      </c>
      <c r="H443" s="107" t="s">
        <v>19</v>
      </c>
      <c r="I443" s="110">
        <v>50000</v>
      </c>
      <c r="J443" s="110">
        <v>20191127</v>
      </c>
      <c r="K443" s="110">
        <v>20201127</v>
      </c>
      <c r="L443" s="111">
        <v>549.79</v>
      </c>
      <c r="M443" s="143">
        <v>1</v>
      </c>
      <c r="N443" s="142">
        <f t="shared" si="13"/>
        <v>549.79</v>
      </c>
      <c r="O443" s="145"/>
      <c r="P443" s="111" t="s">
        <v>22</v>
      </c>
      <c r="Q443" s="139"/>
    </row>
    <row r="444" spans="1:17">
      <c r="A444" s="115" t="s">
        <v>15</v>
      </c>
      <c r="B444" s="113" t="s">
        <v>564</v>
      </c>
      <c r="C444" s="113" t="s">
        <v>565</v>
      </c>
      <c r="D444" s="113">
        <f t="shared" si="12"/>
        <v>5</v>
      </c>
      <c r="E444" s="116" t="s">
        <v>564</v>
      </c>
      <c r="F444" s="117" t="s">
        <v>565</v>
      </c>
      <c r="G444" s="113" t="s">
        <v>18</v>
      </c>
      <c r="H444" s="113" t="s">
        <v>19</v>
      </c>
      <c r="I444" s="116">
        <v>50000</v>
      </c>
      <c r="J444" s="116">
        <v>20190306</v>
      </c>
      <c r="K444" s="116">
        <v>20200306</v>
      </c>
      <c r="L444" s="117">
        <v>435</v>
      </c>
      <c r="M444" s="151">
        <v>1</v>
      </c>
      <c r="N444" s="142">
        <f t="shared" si="13"/>
        <v>435</v>
      </c>
      <c r="O444" s="152"/>
      <c r="P444" s="117" t="s">
        <v>22</v>
      </c>
      <c r="Q444" s="186"/>
    </row>
    <row r="445" spans="1:17">
      <c r="A445" s="115" t="s">
        <v>15</v>
      </c>
      <c r="B445" s="113" t="s">
        <v>564</v>
      </c>
      <c r="C445" s="113" t="s">
        <v>565</v>
      </c>
      <c r="D445" s="113">
        <f t="shared" si="12"/>
        <v>5</v>
      </c>
      <c r="E445" s="116" t="s">
        <v>564</v>
      </c>
      <c r="F445" s="117" t="s">
        <v>565</v>
      </c>
      <c r="G445" s="113" t="s">
        <v>18</v>
      </c>
      <c r="H445" s="113" t="s">
        <v>19</v>
      </c>
      <c r="I445" s="116">
        <v>50000</v>
      </c>
      <c r="J445" s="116">
        <v>20200303</v>
      </c>
      <c r="K445" s="116">
        <v>20210303</v>
      </c>
      <c r="L445" s="117">
        <v>108.75</v>
      </c>
      <c r="M445" s="151">
        <v>0</v>
      </c>
      <c r="N445" s="142">
        <f t="shared" si="13"/>
        <v>0</v>
      </c>
      <c r="O445" s="152"/>
      <c r="P445" s="117" t="s">
        <v>22</v>
      </c>
      <c r="Q445" s="186"/>
    </row>
    <row r="446" ht="14.25" spans="1:17">
      <c r="A446" s="130" t="s">
        <v>15</v>
      </c>
      <c r="B446" s="113" t="s">
        <v>564</v>
      </c>
      <c r="C446" s="113" t="s">
        <v>565</v>
      </c>
      <c r="D446" s="113">
        <f t="shared" si="12"/>
        <v>5</v>
      </c>
      <c r="E446" s="131" t="s">
        <v>564</v>
      </c>
      <c r="F446" s="131" t="s">
        <v>565</v>
      </c>
      <c r="G446" s="113" t="s">
        <v>18</v>
      </c>
      <c r="H446" s="113" t="s">
        <v>19</v>
      </c>
      <c r="I446" s="173">
        <v>40000</v>
      </c>
      <c r="J446" s="174">
        <v>43272</v>
      </c>
      <c r="K446" s="174">
        <v>44003</v>
      </c>
      <c r="L446" s="114">
        <v>473.7</v>
      </c>
      <c r="M446" s="149">
        <v>1</v>
      </c>
      <c r="N446" s="142">
        <f t="shared" si="13"/>
        <v>473.7</v>
      </c>
      <c r="O446" s="114" t="s">
        <v>60</v>
      </c>
      <c r="P446" s="150" t="s">
        <v>61</v>
      </c>
      <c r="Q446" s="186"/>
    </row>
    <row r="447" s="102" customFormat="1" spans="1:17">
      <c r="A447" s="109" t="s">
        <v>15</v>
      </c>
      <c r="B447" s="107" t="s">
        <v>566</v>
      </c>
      <c r="C447" s="107" t="s">
        <v>567</v>
      </c>
      <c r="D447" s="107">
        <f t="shared" si="12"/>
        <v>5</v>
      </c>
      <c r="E447" s="110" t="s">
        <v>566</v>
      </c>
      <c r="F447" s="111" t="s">
        <v>567</v>
      </c>
      <c r="G447" s="107" t="s">
        <v>18</v>
      </c>
      <c r="H447" s="107" t="s">
        <v>19</v>
      </c>
      <c r="I447" s="110">
        <v>50000</v>
      </c>
      <c r="J447" s="110">
        <v>20200108</v>
      </c>
      <c r="K447" s="110">
        <v>20201108</v>
      </c>
      <c r="L447" s="111">
        <v>441.04</v>
      </c>
      <c r="M447" s="143">
        <v>1</v>
      </c>
      <c r="N447" s="142">
        <f t="shared" si="13"/>
        <v>441.04</v>
      </c>
      <c r="O447" s="145"/>
      <c r="P447" s="111" t="s">
        <v>22</v>
      </c>
      <c r="Q447" s="139"/>
    </row>
    <row r="448" s="102" customFormat="1" spans="1:17">
      <c r="A448" s="109" t="s">
        <v>15</v>
      </c>
      <c r="B448" s="107" t="s">
        <v>566</v>
      </c>
      <c r="C448" s="107" t="s">
        <v>567</v>
      </c>
      <c r="D448" s="107">
        <f t="shared" si="12"/>
        <v>5</v>
      </c>
      <c r="E448" s="110" t="s">
        <v>566</v>
      </c>
      <c r="F448" s="111" t="s">
        <v>567</v>
      </c>
      <c r="G448" s="107" t="s">
        <v>18</v>
      </c>
      <c r="H448" s="107" t="s">
        <v>19</v>
      </c>
      <c r="I448" s="110">
        <v>50000</v>
      </c>
      <c r="J448" s="110">
        <v>20190114</v>
      </c>
      <c r="K448" s="110">
        <v>20200114</v>
      </c>
      <c r="L448" s="111">
        <v>96.67</v>
      </c>
      <c r="M448" s="143">
        <v>1</v>
      </c>
      <c r="N448" s="142">
        <f t="shared" si="13"/>
        <v>96.67</v>
      </c>
      <c r="O448" s="145"/>
      <c r="P448" s="111" t="s">
        <v>22</v>
      </c>
      <c r="Q448" s="139"/>
    </row>
    <row r="449" spans="1:17">
      <c r="A449" s="126" t="s">
        <v>15</v>
      </c>
      <c r="B449" s="107" t="s">
        <v>568</v>
      </c>
      <c r="C449" s="107" t="s">
        <v>569</v>
      </c>
      <c r="D449" s="107">
        <f t="shared" si="12"/>
        <v>1</v>
      </c>
      <c r="E449" s="107" t="s">
        <v>568</v>
      </c>
      <c r="F449" s="107" t="s">
        <v>569</v>
      </c>
      <c r="G449" s="107" t="s">
        <v>18</v>
      </c>
      <c r="H449" s="107" t="s">
        <v>19</v>
      </c>
      <c r="I449" s="136">
        <v>50000</v>
      </c>
      <c r="J449" s="137" t="s">
        <v>150</v>
      </c>
      <c r="K449" s="137" t="s">
        <v>151</v>
      </c>
      <c r="L449" s="165">
        <v>600.347171666667</v>
      </c>
      <c r="M449" s="156">
        <v>0</v>
      </c>
      <c r="N449" s="142">
        <f t="shared" si="13"/>
        <v>0</v>
      </c>
      <c r="O449" s="107" t="s">
        <v>29</v>
      </c>
      <c r="P449" s="139" t="s">
        <v>30</v>
      </c>
      <c r="Q449" s="139"/>
    </row>
    <row r="450" spans="1:17">
      <c r="A450" s="109" t="s">
        <v>15</v>
      </c>
      <c r="B450" s="107" t="s">
        <v>570</v>
      </c>
      <c r="C450" s="107" t="s">
        <v>571</v>
      </c>
      <c r="D450" s="107">
        <f t="shared" si="12"/>
        <v>1</v>
      </c>
      <c r="E450" s="110" t="s">
        <v>570</v>
      </c>
      <c r="F450" s="111" t="s">
        <v>571</v>
      </c>
      <c r="G450" s="107" t="s">
        <v>18</v>
      </c>
      <c r="H450" s="107" t="s">
        <v>19</v>
      </c>
      <c r="I450" s="110">
        <v>40000</v>
      </c>
      <c r="J450" s="110">
        <v>20190911</v>
      </c>
      <c r="K450" s="110">
        <v>20200911</v>
      </c>
      <c r="L450" s="111">
        <v>439.83</v>
      </c>
      <c r="M450" s="143">
        <v>1</v>
      </c>
      <c r="N450" s="142">
        <f t="shared" si="13"/>
        <v>439.83</v>
      </c>
      <c r="O450" s="145"/>
      <c r="P450" s="111" t="s">
        <v>22</v>
      </c>
      <c r="Q450" s="139"/>
    </row>
    <row r="451" spans="1:17">
      <c r="A451" s="115" t="s">
        <v>15</v>
      </c>
      <c r="B451" s="113" t="s">
        <v>572</v>
      </c>
      <c r="C451" s="113" t="s">
        <v>573</v>
      </c>
      <c r="D451" s="113">
        <f t="shared" ref="D451:D514" si="14">COUNTIF($C$2:$C$770,C451)</f>
        <v>4</v>
      </c>
      <c r="E451" s="116" t="s">
        <v>572</v>
      </c>
      <c r="F451" s="117" t="s">
        <v>573</v>
      </c>
      <c r="G451" s="113" t="s">
        <v>18</v>
      </c>
      <c r="H451" s="113" t="s">
        <v>19</v>
      </c>
      <c r="I451" s="116">
        <v>50000</v>
      </c>
      <c r="J451" s="116">
        <v>20190312</v>
      </c>
      <c r="K451" s="116">
        <v>20200312</v>
      </c>
      <c r="L451" s="117">
        <v>495.42</v>
      </c>
      <c r="M451" s="151">
        <v>1</v>
      </c>
      <c r="N451" s="142">
        <f t="shared" ref="N451:N514" si="15">L451*M451</f>
        <v>495.42</v>
      </c>
      <c r="O451" s="152"/>
      <c r="P451" s="117" t="s">
        <v>22</v>
      </c>
      <c r="Q451" s="186"/>
    </row>
    <row r="452" spans="1:17">
      <c r="A452" s="115" t="s">
        <v>15</v>
      </c>
      <c r="B452" s="113" t="s">
        <v>572</v>
      </c>
      <c r="C452" s="113" t="s">
        <v>573</v>
      </c>
      <c r="D452" s="113">
        <f t="shared" si="14"/>
        <v>4</v>
      </c>
      <c r="E452" s="116" t="s">
        <v>572</v>
      </c>
      <c r="F452" s="117" t="s">
        <v>573</v>
      </c>
      <c r="G452" s="113" t="s">
        <v>18</v>
      </c>
      <c r="H452" s="113" t="s">
        <v>19</v>
      </c>
      <c r="I452" s="116">
        <v>50000</v>
      </c>
      <c r="J452" s="116">
        <v>20200313</v>
      </c>
      <c r="K452" s="116">
        <v>20210313</v>
      </c>
      <c r="L452" s="117">
        <v>48.33</v>
      </c>
      <c r="M452" s="151">
        <v>1</v>
      </c>
      <c r="N452" s="142">
        <f t="shared" si="15"/>
        <v>48.33</v>
      </c>
      <c r="O452" s="152"/>
      <c r="P452" s="117" t="s">
        <v>22</v>
      </c>
      <c r="Q452" s="186"/>
    </row>
    <row r="453" ht="14.25" spans="1:17">
      <c r="A453" s="130" t="s">
        <v>15</v>
      </c>
      <c r="B453" s="113" t="s">
        <v>572</v>
      </c>
      <c r="C453" s="113" t="s">
        <v>573</v>
      </c>
      <c r="D453" s="113">
        <f t="shared" si="14"/>
        <v>4</v>
      </c>
      <c r="E453" s="131" t="s">
        <v>572</v>
      </c>
      <c r="F453" s="131" t="s">
        <v>573</v>
      </c>
      <c r="G453" s="113" t="s">
        <v>18</v>
      </c>
      <c r="H453" s="113" t="s">
        <v>19</v>
      </c>
      <c r="I453" s="173">
        <v>30000</v>
      </c>
      <c r="J453" s="174">
        <v>43304</v>
      </c>
      <c r="K453" s="174">
        <v>44035</v>
      </c>
      <c r="L453" s="114">
        <v>355.27</v>
      </c>
      <c r="M453" s="149">
        <v>1</v>
      </c>
      <c r="N453" s="142">
        <f t="shared" si="15"/>
        <v>355.27</v>
      </c>
      <c r="O453" s="114" t="s">
        <v>60</v>
      </c>
      <c r="P453" s="150" t="s">
        <v>61</v>
      </c>
      <c r="Q453" s="186"/>
    </row>
    <row r="454" spans="1:17">
      <c r="A454" s="115" t="s">
        <v>15</v>
      </c>
      <c r="B454" s="113" t="s">
        <v>572</v>
      </c>
      <c r="C454" s="113" t="s">
        <v>573</v>
      </c>
      <c r="D454" s="113">
        <f t="shared" si="14"/>
        <v>4</v>
      </c>
      <c r="E454" s="116" t="s">
        <v>574</v>
      </c>
      <c r="F454" s="117" t="s">
        <v>575</v>
      </c>
      <c r="G454" s="113" t="s">
        <v>18</v>
      </c>
      <c r="H454" s="113" t="s">
        <v>19</v>
      </c>
      <c r="I454" s="116">
        <v>30000</v>
      </c>
      <c r="J454" s="116">
        <v>20190730</v>
      </c>
      <c r="K454" s="116">
        <v>20200730</v>
      </c>
      <c r="L454" s="117">
        <v>329.91</v>
      </c>
      <c r="M454" s="151">
        <v>0</v>
      </c>
      <c r="N454" s="142">
        <f t="shared" si="15"/>
        <v>0</v>
      </c>
      <c r="O454" s="152"/>
      <c r="P454" s="117" t="s">
        <v>22</v>
      </c>
      <c r="Q454" s="186"/>
    </row>
    <row r="455" spans="1:17">
      <c r="A455" s="109" t="s">
        <v>15</v>
      </c>
      <c r="B455" s="107" t="s">
        <v>576</v>
      </c>
      <c r="C455" s="107" t="s">
        <v>577</v>
      </c>
      <c r="D455" s="107">
        <f t="shared" si="14"/>
        <v>2</v>
      </c>
      <c r="E455" s="110" t="s">
        <v>576</v>
      </c>
      <c r="F455" s="111" t="s">
        <v>577</v>
      </c>
      <c r="G455" s="107" t="s">
        <v>18</v>
      </c>
      <c r="H455" s="107" t="s">
        <v>19</v>
      </c>
      <c r="I455" s="110">
        <v>50000</v>
      </c>
      <c r="J455" s="110">
        <v>20191120</v>
      </c>
      <c r="K455" s="110">
        <v>20201120</v>
      </c>
      <c r="L455" s="111">
        <v>549.79</v>
      </c>
      <c r="M455" s="143">
        <v>1</v>
      </c>
      <c r="N455" s="142">
        <f t="shared" si="15"/>
        <v>549.79</v>
      </c>
      <c r="O455" s="145"/>
      <c r="P455" s="111" t="s">
        <v>22</v>
      </c>
      <c r="Q455" s="139"/>
    </row>
    <row r="456" ht="14.25" spans="1:17">
      <c r="A456" s="132" t="s">
        <v>15</v>
      </c>
      <c r="B456" s="107" t="s">
        <v>576</v>
      </c>
      <c r="C456" s="107" t="s">
        <v>577</v>
      </c>
      <c r="D456" s="107">
        <f t="shared" si="14"/>
        <v>2</v>
      </c>
      <c r="E456" s="134" t="s">
        <v>576</v>
      </c>
      <c r="F456" s="134" t="s">
        <v>577</v>
      </c>
      <c r="G456" s="107" t="s">
        <v>18</v>
      </c>
      <c r="H456" s="107" t="s">
        <v>19</v>
      </c>
      <c r="I456" s="181">
        <v>30000</v>
      </c>
      <c r="J456" s="182">
        <v>43264</v>
      </c>
      <c r="K456" s="182">
        <v>43995</v>
      </c>
      <c r="L456" s="68">
        <v>355.27</v>
      </c>
      <c r="M456" s="143">
        <v>1</v>
      </c>
      <c r="N456" s="142">
        <f t="shared" si="15"/>
        <v>355.27</v>
      </c>
      <c r="O456" s="68" t="s">
        <v>60</v>
      </c>
      <c r="P456" s="144" t="s">
        <v>61</v>
      </c>
      <c r="Q456" s="139"/>
    </row>
    <row r="457" spans="1:17">
      <c r="A457" s="109" t="s">
        <v>15</v>
      </c>
      <c r="B457" s="107" t="s">
        <v>578</v>
      </c>
      <c r="C457" s="107" t="s">
        <v>579</v>
      </c>
      <c r="D457" s="107">
        <f t="shared" si="14"/>
        <v>2</v>
      </c>
      <c r="E457" s="110" t="s">
        <v>578</v>
      </c>
      <c r="F457" s="111" t="s">
        <v>579</v>
      </c>
      <c r="G457" s="107" t="s">
        <v>18</v>
      </c>
      <c r="H457" s="107" t="s">
        <v>19</v>
      </c>
      <c r="I457" s="110">
        <v>40000</v>
      </c>
      <c r="J457" s="110">
        <v>20200108</v>
      </c>
      <c r="K457" s="110">
        <v>20201108</v>
      </c>
      <c r="L457" s="111">
        <v>352.83</v>
      </c>
      <c r="M457" s="143">
        <v>1</v>
      </c>
      <c r="N457" s="142">
        <f t="shared" si="15"/>
        <v>352.83</v>
      </c>
      <c r="O457" s="145"/>
      <c r="P457" s="111" t="s">
        <v>22</v>
      </c>
      <c r="Q457" s="139"/>
    </row>
    <row r="458" spans="1:17">
      <c r="A458" s="109" t="s">
        <v>15</v>
      </c>
      <c r="B458" s="107" t="s">
        <v>578</v>
      </c>
      <c r="C458" s="107" t="s">
        <v>579</v>
      </c>
      <c r="D458" s="107">
        <f t="shared" si="14"/>
        <v>2</v>
      </c>
      <c r="E458" s="110" t="s">
        <v>578</v>
      </c>
      <c r="F458" s="111" t="s">
        <v>579</v>
      </c>
      <c r="G458" s="107" t="s">
        <v>18</v>
      </c>
      <c r="H458" s="107" t="s">
        <v>19</v>
      </c>
      <c r="I458" s="110">
        <v>40000</v>
      </c>
      <c r="J458" s="110">
        <v>20190201</v>
      </c>
      <c r="K458" s="110">
        <v>20200201</v>
      </c>
      <c r="L458" s="111">
        <v>43.5</v>
      </c>
      <c r="M458" s="143">
        <v>1</v>
      </c>
      <c r="N458" s="142">
        <f t="shared" si="15"/>
        <v>43.5</v>
      </c>
      <c r="O458" s="145"/>
      <c r="P458" s="111" t="s">
        <v>22</v>
      </c>
      <c r="Q458" s="139"/>
    </row>
    <row r="459" spans="1:17">
      <c r="A459" s="126" t="s">
        <v>15</v>
      </c>
      <c r="B459" s="107" t="s">
        <v>580</v>
      </c>
      <c r="C459" s="107" t="s">
        <v>581</v>
      </c>
      <c r="D459" s="107">
        <f t="shared" si="14"/>
        <v>2</v>
      </c>
      <c r="E459" s="107" t="s">
        <v>580</v>
      </c>
      <c r="F459" s="107" t="s">
        <v>581</v>
      </c>
      <c r="G459" s="107" t="s">
        <v>18</v>
      </c>
      <c r="H459" s="107" t="s">
        <v>19</v>
      </c>
      <c r="I459" s="136">
        <v>50000</v>
      </c>
      <c r="J459" s="137" t="s">
        <v>150</v>
      </c>
      <c r="K459" s="137" t="s">
        <v>151</v>
      </c>
      <c r="L459" s="165">
        <v>600.347171666667</v>
      </c>
      <c r="M459" s="156">
        <v>0</v>
      </c>
      <c r="N459" s="142">
        <f t="shared" si="15"/>
        <v>0</v>
      </c>
      <c r="O459" s="107" t="s">
        <v>29</v>
      </c>
      <c r="P459" s="139" t="s">
        <v>30</v>
      </c>
      <c r="Q459" s="139"/>
    </row>
    <row r="460" spans="1:17">
      <c r="A460" s="109" t="s">
        <v>15</v>
      </c>
      <c r="B460" s="107" t="s">
        <v>580</v>
      </c>
      <c r="C460" s="107" t="s">
        <v>581</v>
      </c>
      <c r="D460" s="107">
        <f t="shared" si="14"/>
        <v>2</v>
      </c>
      <c r="E460" s="110" t="s">
        <v>580</v>
      </c>
      <c r="F460" s="111" t="s">
        <v>581</v>
      </c>
      <c r="G460" s="107" t="s">
        <v>18</v>
      </c>
      <c r="H460" s="107" t="s">
        <v>19</v>
      </c>
      <c r="I460" s="110">
        <v>50000</v>
      </c>
      <c r="J460" s="110">
        <v>20190516</v>
      </c>
      <c r="K460" s="110">
        <v>20200516</v>
      </c>
      <c r="L460" s="111">
        <v>549.79</v>
      </c>
      <c r="M460" s="143">
        <v>1</v>
      </c>
      <c r="N460" s="142">
        <f t="shared" si="15"/>
        <v>549.79</v>
      </c>
      <c r="O460" s="145"/>
      <c r="P460" s="111" t="s">
        <v>22</v>
      </c>
      <c r="Q460" s="139"/>
    </row>
    <row r="461" spans="1:17">
      <c r="A461" s="109" t="s">
        <v>15</v>
      </c>
      <c r="B461" s="107" t="s">
        <v>582</v>
      </c>
      <c r="C461" s="107" t="s">
        <v>583</v>
      </c>
      <c r="D461" s="107">
        <f t="shared" si="14"/>
        <v>1</v>
      </c>
      <c r="E461" s="110" t="s">
        <v>582</v>
      </c>
      <c r="F461" s="111" t="s">
        <v>583</v>
      </c>
      <c r="G461" s="107" t="s">
        <v>18</v>
      </c>
      <c r="H461" s="107" t="s">
        <v>19</v>
      </c>
      <c r="I461" s="110">
        <v>40000</v>
      </c>
      <c r="J461" s="110">
        <v>20200108</v>
      </c>
      <c r="K461" s="110">
        <v>20210108</v>
      </c>
      <c r="L461" s="111">
        <v>352.83</v>
      </c>
      <c r="M461" s="143">
        <v>1</v>
      </c>
      <c r="N461" s="142">
        <f t="shared" si="15"/>
        <v>352.83</v>
      </c>
      <c r="O461" s="145"/>
      <c r="P461" s="111" t="s">
        <v>22</v>
      </c>
      <c r="Q461" s="139"/>
    </row>
    <row r="462" ht="14.25" spans="1:17">
      <c r="A462" s="112" t="s">
        <v>15</v>
      </c>
      <c r="B462" s="113" t="s">
        <v>584</v>
      </c>
      <c r="C462" s="113" t="s">
        <v>585</v>
      </c>
      <c r="D462" s="113">
        <f t="shared" si="14"/>
        <v>3</v>
      </c>
      <c r="E462" s="114" t="s">
        <v>584</v>
      </c>
      <c r="F462" s="114" t="s">
        <v>585</v>
      </c>
      <c r="G462" s="113" t="s">
        <v>18</v>
      </c>
      <c r="H462" s="113" t="s">
        <v>19</v>
      </c>
      <c r="I462" s="146">
        <v>50000</v>
      </c>
      <c r="J462" s="147">
        <v>43579</v>
      </c>
      <c r="K462" s="147">
        <v>43944</v>
      </c>
      <c r="L462" s="148">
        <v>549.79</v>
      </c>
      <c r="M462" s="149">
        <v>1</v>
      </c>
      <c r="N462" s="142">
        <f t="shared" si="15"/>
        <v>549.79</v>
      </c>
      <c r="O462" s="114" t="s">
        <v>20</v>
      </c>
      <c r="P462" s="150" t="s">
        <v>21</v>
      </c>
      <c r="Q462" s="150"/>
    </row>
    <row r="463" spans="1:17">
      <c r="A463" s="115" t="s">
        <v>15</v>
      </c>
      <c r="B463" s="113" t="s">
        <v>584</v>
      </c>
      <c r="C463" s="113" t="s">
        <v>585</v>
      </c>
      <c r="D463" s="113">
        <f t="shared" si="14"/>
        <v>3</v>
      </c>
      <c r="E463" s="116" t="s">
        <v>584</v>
      </c>
      <c r="F463" s="117" t="s">
        <v>585</v>
      </c>
      <c r="G463" s="113" t="s">
        <v>18</v>
      </c>
      <c r="H463" s="113" t="s">
        <v>19</v>
      </c>
      <c r="I463" s="116">
        <v>50000</v>
      </c>
      <c r="J463" s="116">
        <v>20200107</v>
      </c>
      <c r="K463" s="116">
        <v>20210107</v>
      </c>
      <c r="L463" s="117">
        <v>447.08</v>
      </c>
      <c r="M463" s="151">
        <v>1</v>
      </c>
      <c r="N463" s="142">
        <f t="shared" si="15"/>
        <v>447.08</v>
      </c>
      <c r="O463" s="152"/>
      <c r="P463" s="117" t="s">
        <v>22</v>
      </c>
      <c r="Q463" s="186"/>
    </row>
    <row r="464" spans="1:17">
      <c r="A464" s="115" t="s">
        <v>15</v>
      </c>
      <c r="B464" s="113" t="s">
        <v>584</v>
      </c>
      <c r="C464" s="113" t="s">
        <v>585</v>
      </c>
      <c r="D464" s="113">
        <f t="shared" si="14"/>
        <v>3</v>
      </c>
      <c r="E464" s="116" t="s">
        <v>584</v>
      </c>
      <c r="F464" s="117" t="s">
        <v>585</v>
      </c>
      <c r="G464" s="113" t="s">
        <v>18</v>
      </c>
      <c r="H464" s="113" t="s">
        <v>19</v>
      </c>
      <c r="I464" s="116">
        <v>50000</v>
      </c>
      <c r="J464" s="116">
        <v>20190111</v>
      </c>
      <c r="K464" s="116">
        <v>20200111</v>
      </c>
      <c r="L464" s="117">
        <v>48.33</v>
      </c>
      <c r="M464" s="151">
        <v>0</v>
      </c>
      <c r="N464" s="142">
        <f t="shared" si="15"/>
        <v>0</v>
      </c>
      <c r="O464" s="152"/>
      <c r="P464" s="117" t="s">
        <v>22</v>
      </c>
      <c r="Q464" s="186"/>
    </row>
    <row r="465" spans="1:17">
      <c r="A465" s="126" t="s">
        <v>15</v>
      </c>
      <c r="B465" s="107" t="s">
        <v>586</v>
      </c>
      <c r="C465" s="107" t="s">
        <v>587</v>
      </c>
      <c r="D465" s="107">
        <f t="shared" si="14"/>
        <v>2</v>
      </c>
      <c r="E465" s="107" t="s">
        <v>586</v>
      </c>
      <c r="F465" s="107" t="s">
        <v>587</v>
      </c>
      <c r="G465" s="107" t="s">
        <v>18</v>
      </c>
      <c r="H465" s="107" t="s">
        <v>19</v>
      </c>
      <c r="I465" s="136">
        <v>50000</v>
      </c>
      <c r="J465" s="137" t="s">
        <v>150</v>
      </c>
      <c r="K465" s="137" t="s">
        <v>151</v>
      </c>
      <c r="L465" s="165">
        <v>600.347171666667</v>
      </c>
      <c r="M465" s="156">
        <v>0</v>
      </c>
      <c r="N465" s="142">
        <f t="shared" si="15"/>
        <v>0</v>
      </c>
      <c r="O465" s="107" t="s">
        <v>29</v>
      </c>
      <c r="P465" s="139" t="s">
        <v>30</v>
      </c>
      <c r="Q465" s="139"/>
    </row>
    <row r="466" spans="1:17">
      <c r="A466" s="109" t="s">
        <v>15</v>
      </c>
      <c r="B466" s="107" t="s">
        <v>586</v>
      </c>
      <c r="C466" s="107" t="s">
        <v>587</v>
      </c>
      <c r="D466" s="107">
        <f t="shared" si="14"/>
        <v>2</v>
      </c>
      <c r="E466" s="110" t="s">
        <v>586</v>
      </c>
      <c r="F466" s="111" t="s">
        <v>587</v>
      </c>
      <c r="G466" s="107" t="s">
        <v>18</v>
      </c>
      <c r="H466" s="107" t="s">
        <v>19</v>
      </c>
      <c r="I466" s="110">
        <v>50000</v>
      </c>
      <c r="J466" s="110">
        <v>20190415</v>
      </c>
      <c r="K466" s="110">
        <v>20200415</v>
      </c>
      <c r="L466" s="111">
        <v>549.79</v>
      </c>
      <c r="M466" s="143">
        <v>1</v>
      </c>
      <c r="N466" s="142">
        <f t="shared" si="15"/>
        <v>549.79</v>
      </c>
      <c r="O466" s="145"/>
      <c r="P466" s="111" t="s">
        <v>22</v>
      </c>
      <c r="Q466" s="139"/>
    </row>
    <row r="467" ht="14.25" spans="1:17">
      <c r="A467" s="112" t="s">
        <v>15</v>
      </c>
      <c r="B467" s="113" t="s">
        <v>588</v>
      </c>
      <c r="C467" s="113" t="s">
        <v>589</v>
      </c>
      <c r="D467" s="113">
        <f t="shared" si="14"/>
        <v>4</v>
      </c>
      <c r="E467" s="114" t="s">
        <v>588</v>
      </c>
      <c r="F467" s="114" t="s">
        <v>589</v>
      </c>
      <c r="G467" s="113" t="s">
        <v>18</v>
      </c>
      <c r="H467" s="113" t="s">
        <v>19</v>
      </c>
      <c r="I467" s="146">
        <v>50000</v>
      </c>
      <c r="J467" s="147">
        <v>43896</v>
      </c>
      <c r="K467" s="147">
        <v>44260</v>
      </c>
      <c r="L467" s="148">
        <v>90.63</v>
      </c>
      <c r="M467" s="149">
        <v>1</v>
      </c>
      <c r="N467" s="142">
        <f t="shared" si="15"/>
        <v>90.63</v>
      </c>
      <c r="O467" s="114" t="s">
        <v>59</v>
      </c>
      <c r="P467" s="150" t="s">
        <v>21</v>
      </c>
      <c r="Q467" s="150"/>
    </row>
    <row r="468" ht="14.25" spans="1:17">
      <c r="A468" s="112" t="s">
        <v>15</v>
      </c>
      <c r="B468" s="113" t="s">
        <v>588</v>
      </c>
      <c r="C468" s="113" t="s">
        <v>589</v>
      </c>
      <c r="D468" s="113">
        <f t="shared" si="14"/>
        <v>4</v>
      </c>
      <c r="E468" s="114" t="s">
        <v>588</v>
      </c>
      <c r="F468" s="114" t="s">
        <v>589</v>
      </c>
      <c r="G468" s="113" t="s">
        <v>18</v>
      </c>
      <c r="H468" s="113" t="s">
        <v>19</v>
      </c>
      <c r="I468" s="146">
        <v>50000</v>
      </c>
      <c r="J468" s="147">
        <v>43467</v>
      </c>
      <c r="K468" s="147">
        <v>43831</v>
      </c>
      <c r="L468" s="148">
        <v>54.38</v>
      </c>
      <c r="M468" s="149">
        <v>0</v>
      </c>
      <c r="N468" s="142">
        <f t="shared" si="15"/>
        <v>0</v>
      </c>
      <c r="O468" s="114" t="s">
        <v>20</v>
      </c>
      <c r="P468" s="150" t="s">
        <v>21</v>
      </c>
      <c r="Q468" s="150"/>
    </row>
    <row r="469" spans="1:17">
      <c r="A469" s="115" t="s">
        <v>15</v>
      </c>
      <c r="B469" s="113" t="s">
        <v>588</v>
      </c>
      <c r="C469" s="113" t="s">
        <v>589</v>
      </c>
      <c r="D469" s="113">
        <f t="shared" si="14"/>
        <v>4</v>
      </c>
      <c r="E469" s="116" t="s">
        <v>588</v>
      </c>
      <c r="F469" s="117" t="s">
        <v>589</v>
      </c>
      <c r="G469" s="113" t="s">
        <v>18</v>
      </c>
      <c r="H469" s="113" t="s">
        <v>19</v>
      </c>
      <c r="I469" s="116">
        <v>50000</v>
      </c>
      <c r="J469" s="116">
        <v>20200216</v>
      </c>
      <c r="K469" s="116">
        <v>20210216</v>
      </c>
      <c r="L469" s="117">
        <v>205.42</v>
      </c>
      <c r="M469" s="151">
        <v>1</v>
      </c>
      <c r="N469" s="142">
        <f t="shared" si="15"/>
        <v>205.42</v>
      </c>
      <c r="O469" s="152"/>
      <c r="P469" s="117" t="s">
        <v>22</v>
      </c>
      <c r="Q469" s="186"/>
    </row>
    <row r="470" spans="1:17">
      <c r="A470" s="115" t="s">
        <v>15</v>
      </c>
      <c r="B470" s="113" t="s">
        <v>588</v>
      </c>
      <c r="C470" s="113" t="s">
        <v>589</v>
      </c>
      <c r="D470" s="113">
        <f t="shared" si="14"/>
        <v>4</v>
      </c>
      <c r="E470" s="116" t="s">
        <v>588</v>
      </c>
      <c r="F470" s="117" t="s">
        <v>589</v>
      </c>
      <c r="G470" s="113" t="s">
        <v>18</v>
      </c>
      <c r="H470" s="113" t="s">
        <v>19</v>
      </c>
      <c r="I470" s="116">
        <v>50000</v>
      </c>
      <c r="J470" s="116">
        <v>20190221</v>
      </c>
      <c r="K470" s="116">
        <v>20200221</v>
      </c>
      <c r="L470" s="117">
        <v>199.38</v>
      </c>
      <c r="M470" s="151">
        <v>0</v>
      </c>
      <c r="N470" s="142">
        <f t="shared" si="15"/>
        <v>0</v>
      </c>
      <c r="O470" s="152"/>
      <c r="P470" s="117" t="s">
        <v>22</v>
      </c>
      <c r="Q470" s="186"/>
    </row>
    <row r="471" spans="1:17">
      <c r="A471" s="109" t="s">
        <v>15</v>
      </c>
      <c r="B471" s="107" t="s">
        <v>590</v>
      </c>
      <c r="C471" s="107" t="s">
        <v>591</v>
      </c>
      <c r="D471" s="107">
        <f t="shared" si="14"/>
        <v>1</v>
      </c>
      <c r="E471" s="110" t="s">
        <v>590</v>
      </c>
      <c r="F471" s="111" t="s">
        <v>591</v>
      </c>
      <c r="G471" s="107" t="s">
        <v>18</v>
      </c>
      <c r="H471" s="107" t="s">
        <v>19</v>
      </c>
      <c r="I471" s="110">
        <v>50000</v>
      </c>
      <c r="J471" s="110">
        <v>20190624</v>
      </c>
      <c r="K471" s="110">
        <v>20200624</v>
      </c>
      <c r="L471" s="111">
        <v>549.79</v>
      </c>
      <c r="M471" s="143">
        <v>1</v>
      </c>
      <c r="N471" s="142">
        <f t="shared" si="15"/>
        <v>549.79</v>
      </c>
      <c r="O471" s="145"/>
      <c r="P471" s="111" t="s">
        <v>22</v>
      </c>
      <c r="Q471" s="139"/>
    </row>
    <row r="472" ht="14.25" spans="1:17">
      <c r="A472" s="112" t="s">
        <v>15</v>
      </c>
      <c r="B472" s="113" t="s">
        <v>592</v>
      </c>
      <c r="C472" s="113" t="s">
        <v>593</v>
      </c>
      <c r="D472" s="113">
        <f t="shared" si="14"/>
        <v>4</v>
      </c>
      <c r="E472" s="114" t="s">
        <v>592</v>
      </c>
      <c r="F472" s="114" t="s">
        <v>593</v>
      </c>
      <c r="G472" s="113" t="s">
        <v>18</v>
      </c>
      <c r="H472" s="113" t="s">
        <v>19</v>
      </c>
      <c r="I472" s="146">
        <v>50000</v>
      </c>
      <c r="J472" s="147">
        <v>43841</v>
      </c>
      <c r="K472" s="147">
        <v>44206</v>
      </c>
      <c r="L472" s="148">
        <v>422.92</v>
      </c>
      <c r="M472" s="149">
        <v>0</v>
      </c>
      <c r="N472" s="142">
        <f t="shared" si="15"/>
        <v>0</v>
      </c>
      <c r="O472" s="114" t="s">
        <v>20</v>
      </c>
      <c r="P472" s="150" t="s">
        <v>21</v>
      </c>
      <c r="Q472" s="150"/>
    </row>
    <row r="473" ht="14.25" spans="1:17">
      <c r="A473" s="112" t="s">
        <v>15</v>
      </c>
      <c r="B473" s="113" t="s">
        <v>592</v>
      </c>
      <c r="C473" s="113" t="s">
        <v>593</v>
      </c>
      <c r="D473" s="113">
        <f t="shared" si="14"/>
        <v>4</v>
      </c>
      <c r="E473" s="114" t="s">
        <v>592</v>
      </c>
      <c r="F473" s="114" t="s">
        <v>593</v>
      </c>
      <c r="G473" s="113" t="s">
        <v>18</v>
      </c>
      <c r="H473" s="113" t="s">
        <v>19</v>
      </c>
      <c r="I473" s="146">
        <v>50000</v>
      </c>
      <c r="J473" s="147">
        <v>43480</v>
      </c>
      <c r="K473" s="147">
        <v>43844</v>
      </c>
      <c r="L473" s="148">
        <v>126.88</v>
      </c>
      <c r="M473" s="149">
        <v>0</v>
      </c>
      <c r="N473" s="142">
        <f t="shared" si="15"/>
        <v>0</v>
      </c>
      <c r="O473" s="114" t="s">
        <v>20</v>
      </c>
      <c r="P473" s="150" t="s">
        <v>21</v>
      </c>
      <c r="Q473" s="150"/>
    </row>
    <row r="474" spans="1:17">
      <c r="A474" s="115" t="s">
        <v>15</v>
      </c>
      <c r="B474" s="113" t="s">
        <v>592</v>
      </c>
      <c r="C474" s="113" t="s">
        <v>593</v>
      </c>
      <c r="D474" s="113">
        <f t="shared" si="14"/>
        <v>4</v>
      </c>
      <c r="E474" s="116" t="s">
        <v>592</v>
      </c>
      <c r="F474" s="117" t="s">
        <v>593</v>
      </c>
      <c r="G474" s="113" t="s">
        <v>18</v>
      </c>
      <c r="H474" s="113" t="s">
        <v>19</v>
      </c>
      <c r="I474" s="116">
        <v>50000</v>
      </c>
      <c r="J474" s="116">
        <v>20190928</v>
      </c>
      <c r="K474" s="116">
        <v>20200928</v>
      </c>
      <c r="L474" s="117">
        <v>549.79</v>
      </c>
      <c r="M474" s="151">
        <v>1</v>
      </c>
      <c r="N474" s="142">
        <f t="shared" si="15"/>
        <v>549.79</v>
      </c>
      <c r="O474" s="152"/>
      <c r="P474" s="117" t="s">
        <v>22</v>
      </c>
      <c r="Q474" s="186"/>
    </row>
    <row r="475" spans="1:17">
      <c r="A475" s="115" t="s">
        <v>15</v>
      </c>
      <c r="B475" s="113" t="s">
        <v>592</v>
      </c>
      <c r="C475" s="113" t="s">
        <v>593</v>
      </c>
      <c r="D475" s="113">
        <f t="shared" si="14"/>
        <v>4</v>
      </c>
      <c r="E475" s="116" t="s">
        <v>594</v>
      </c>
      <c r="F475" s="117" t="s">
        <v>595</v>
      </c>
      <c r="G475" s="113" t="s">
        <v>18</v>
      </c>
      <c r="H475" s="113" t="s">
        <v>19</v>
      </c>
      <c r="I475" s="116">
        <v>50000</v>
      </c>
      <c r="J475" s="116">
        <v>20190926</v>
      </c>
      <c r="K475" s="116">
        <v>20200926</v>
      </c>
      <c r="L475" s="117">
        <v>549.79</v>
      </c>
      <c r="M475" s="151">
        <v>1</v>
      </c>
      <c r="N475" s="142">
        <f t="shared" si="15"/>
        <v>549.79</v>
      </c>
      <c r="O475" s="152"/>
      <c r="P475" s="117" t="s">
        <v>22</v>
      </c>
      <c r="Q475" s="186"/>
    </row>
    <row r="476" spans="1:17">
      <c r="A476" s="109" t="s">
        <v>15</v>
      </c>
      <c r="B476" s="107" t="s">
        <v>596</v>
      </c>
      <c r="C476" s="107" t="s">
        <v>597</v>
      </c>
      <c r="D476" s="107">
        <f t="shared" si="14"/>
        <v>2</v>
      </c>
      <c r="E476" s="110" t="s">
        <v>596</v>
      </c>
      <c r="F476" s="111" t="s">
        <v>597</v>
      </c>
      <c r="G476" s="107" t="s">
        <v>18</v>
      </c>
      <c r="H476" s="107" t="s">
        <v>19</v>
      </c>
      <c r="I476" s="110">
        <v>50000</v>
      </c>
      <c r="J476" s="110">
        <v>20190710</v>
      </c>
      <c r="K476" s="110">
        <v>20200710</v>
      </c>
      <c r="L476" s="111">
        <v>549.79</v>
      </c>
      <c r="M476" s="143">
        <v>1</v>
      </c>
      <c r="N476" s="142">
        <f t="shared" si="15"/>
        <v>549.79</v>
      </c>
      <c r="O476" s="145"/>
      <c r="P476" s="111" t="s">
        <v>22</v>
      </c>
      <c r="Q476" s="139"/>
    </row>
    <row r="477" ht="14.25" spans="1:17">
      <c r="A477" s="132" t="s">
        <v>15</v>
      </c>
      <c r="B477" s="107" t="s">
        <v>596</v>
      </c>
      <c r="C477" s="107" t="s">
        <v>597</v>
      </c>
      <c r="D477" s="107">
        <f t="shared" si="14"/>
        <v>2</v>
      </c>
      <c r="E477" s="134" t="s">
        <v>596</v>
      </c>
      <c r="F477" s="134" t="s">
        <v>597</v>
      </c>
      <c r="G477" s="107" t="s">
        <v>18</v>
      </c>
      <c r="H477" s="107" t="s">
        <v>19</v>
      </c>
      <c r="I477" s="181">
        <v>30000</v>
      </c>
      <c r="J477" s="182">
        <v>43266</v>
      </c>
      <c r="K477" s="182">
        <v>43997</v>
      </c>
      <c r="L477" s="68">
        <v>355.27</v>
      </c>
      <c r="M477" s="143">
        <v>1</v>
      </c>
      <c r="N477" s="142">
        <f t="shared" si="15"/>
        <v>355.27</v>
      </c>
      <c r="O477" s="68" t="s">
        <v>60</v>
      </c>
      <c r="P477" s="144" t="s">
        <v>61</v>
      </c>
      <c r="Q477" s="139"/>
    </row>
    <row r="478" spans="1:17">
      <c r="A478" s="126" t="s">
        <v>15</v>
      </c>
      <c r="B478" s="107" t="s">
        <v>598</v>
      </c>
      <c r="C478" s="107" t="s">
        <v>599</v>
      </c>
      <c r="D478" s="107">
        <f t="shared" si="14"/>
        <v>2</v>
      </c>
      <c r="E478" s="107" t="s">
        <v>598</v>
      </c>
      <c r="F478" s="107" t="s">
        <v>599</v>
      </c>
      <c r="G478" s="107" t="s">
        <v>18</v>
      </c>
      <c r="H478" s="107" t="s">
        <v>19</v>
      </c>
      <c r="I478" s="136">
        <v>50000</v>
      </c>
      <c r="J478" s="137" t="s">
        <v>42</v>
      </c>
      <c r="K478" s="137" t="s">
        <v>43</v>
      </c>
      <c r="L478" s="165">
        <v>549.791666666667</v>
      </c>
      <c r="M478" s="156">
        <v>0</v>
      </c>
      <c r="N478" s="142">
        <f t="shared" si="15"/>
        <v>0</v>
      </c>
      <c r="O478" s="107" t="s">
        <v>29</v>
      </c>
      <c r="P478" s="139" t="s">
        <v>30</v>
      </c>
      <c r="Q478" s="139"/>
    </row>
    <row r="479" spans="1:17">
      <c r="A479" s="109" t="s">
        <v>15</v>
      </c>
      <c r="B479" s="107" t="s">
        <v>598</v>
      </c>
      <c r="C479" s="107" t="s">
        <v>599</v>
      </c>
      <c r="D479" s="107">
        <f t="shared" si="14"/>
        <v>2</v>
      </c>
      <c r="E479" s="110" t="s">
        <v>598</v>
      </c>
      <c r="F479" s="111" t="s">
        <v>599</v>
      </c>
      <c r="G479" s="107" t="s">
        <v>18</v>
      </c>
      <c r="H479" s="107" t="s">
        <v>19</v>
      </c>
      <c r="I479" s="110">
        <v>50000</v>
      </c>
      <c r="J479" s="110">
        <v>20200309</v>
      </c>
      <c r="K479" s="110">
        <v>20210309</v>
      </c>
      <c r="L479" s="111">
        <v>72.5</v>
      </c>
      <c r="M479" s="143">
        <v>1</v>
      </c>
      <c r="N479" s="142">
        <f t="shared" si="15"/>
        <v>72.5</v>
      </c>
      <c r="O479" s="145"/>
      <c r="P479" s="111" t="s">
        <v>22</v>
      </c>
      <c r="Q479" s="139"/>
    </row>
    <row r="480" spans="1:17">
      <c r="A480" s="109" t="s">
        <v>15</v>
      </c>
      <c r="B480" s="107" t="s">
        <v>370</v>
      </c>
      <c r="C480" s="107" t="s">
        <v>600</v>
      </c>
      <c r="D480" s="107">
        <f t="shared" si="14"/>
        <v>1</v>
      </c>
      <c r="E480" s="110" t="s">
        <v>370</v>
      </c>
      <c r="F480" s="111" t="s">
        <v>600</v>
      </c>
      <c r="G480" s="107" t="s">
        <v>37</v>
      </c>
      <c r="H480" s="107" t="s">
        <v>19</v>
      </c>
      <c r="I480" s="110">
        <v>50000</v>
      </c>
      <c r="J480" s="110">
        <v>20191129</v>
      </c>
      <c r="K480" s="110">
        <v>20201129</v>
      </c>
      <c r="L480" s="111">
        <v>549.79</v>
      </c>
      <c r="M480" s="143">
        <v>1</v>
      </c>
      <c r="N480" s="142">
        <f t="shared" si="15"/>
        <v>549.79</v>
      </c>
      <c r="O480" s="166"/>
      <c r="P480" s="111" t="s">
        <v>22</v>
      </c>
      <c r="Q480" s="166"/>
    </row>
    <row r="481" spans="1:17">
      <c r="A481" s="109" t="s">
        <v>15</v>
      </c>
      <c r="B481" s="107" t="s">
        <v>601</v>
      </c>
      <c r="C481" s="107" t="s">
        <v>602</v>
      </c>
      <c r="D481" s="107">
        <f t="shared" si="14"/>
        <v>1</v>
      </c>
      <c r="E481" s="110" t="s">
        <v>601</v>
      </c>
      <c r="F481" s="111" t="s">
        <v>602</v>
      </c>
      <c r="G481" s="107" t="s">
        <v>18</v>
      </c>
      <c r="H481" s="107" t="s">
        <v>19</v>
      </c>
      <c r="I481" s="110">
        <v>50000</v>
      </c>
      <c r="J481" s="110">
        <v>20190429</v>
      </c>
      <c r="K481" s="110">
        <v>20200429</v>
      </c>
      <c r="L481" s="111">
        <v>549.79</v>
      </c>
      <c r="M481" s="143">
        <v>1</v>
      </c>
      <c r="N481" s="142">
        <f t="shared" si="15"/>
        <v>549.79</v>
      </c>
      <c r="O481" s="145"/>
      <c r="P481" s="111" t="s">
        <v>22</v>
      </c>
      <c r="Q481" s="139"/>
    </row>
    <row r="482" spans="1:17">
      <c r="A482" s="109" t="s">
        <v>15</v>
      </c>
      <c r="B482" s="107" t="s">
        <v>495</v>
      </c>
      <c r="C482" s="107" t="s">
        <v>603</v>
      </c>
      <c r="D482" s="107">
        <f t="shared" si="14"/>
        <v>1</v>
      </c>
      <c r="E482" s="110" t="s">
        <v>495</v>
      </c>
      <c r="F482" s="111" t="s">
        <v>603</v>
      </c>
      <c r="G482" s="107" t="s">
        <v>18</v>
      </c>
      <c r="H482" s="107" t="s">
        <v>19</v>
      </c>
      <c r="I482" s="110">
        <v>50000</v>
      </c>
      <c r="J482" s="110">
        <v>20191029</v>
      </c>
      <c r="K482" s="110">
        <v>20201029</v>
      </c>
      <c r="L482" s="111">
        <v>549.79</v>
      </c>
      <c r="M482" s="143">
        <v>1</v>
      </c>
      <c r="N482" s="142">
        <f t="shared" si="15"/>
        <v>549.79</v>
      </c>
      <c r="O482" s="145"/>
      <c r="P482" s="111" t="s">
        <v>22</v>
      </c>
      <c r="Q482" s="139"/>
    </row>
    <row r="483" spans="1:17">
      <c r="A483" s="109" t="s">
        <v>15</v>
      </c>
      <c r="B483" s="107" t="s">
        <v>604</v>
      </c>
      <c r="C483" s="107" t="s">
        <v>605</v>
      </c>
      <c r="D483" s="107">
        <f t="shared" si="14"/>
        <v>2</v>
      </c>
      <c r="E483" s="110" t="s">
        <v>604</v>
      </c>
      <c r="F483" s="111" t="s">
        <v>605</v>
      </c>
      <c r="G483" s="107" t="s">
        <v>18</v>
      </c>
      <c r="H483" s="107" t="s">
        <v>19</v>
      </c>
      <c r="I483" s="110">
        <v>50000</v>
      </c>
      <c r="J483" s="110">
        <v>20190220</v>
      </c>
      <c r="K483" s="110">
        <v>20200220</v>
      </c>
      <c r="L483" s="111">
        <v>296.04</v>
      </c>
      <c r="M483" s="143">
        <v>1</v>
      </c>
      <c r="N483" s="142">
        <f t="shared" si="15"/>
        <v>296.04</v>
      </c>
      <c r="O483" s="145"/>
      <c r="P483" s="111" t="s">
        <v>22</v>
      </c>
      <c r="Q483" s="139"/>
    </row>
    <row r="484" spans="1:17">
      <c r="A484" s="109" t="s">
        <v>15</v>
      </c>
      <c r="B484" s="107" t="s">
        <v>604</v>
      </c>
      <c r="C484" s="107" t="s">
        <v>605</v>
      </c>
      <c r="D484" s="107">
        <f t="shared" si="14"/>
        <v>2</v>
      </c>
      <c r="E484" s="110" t="s">
        <v>604</v>
      </c>
      <c r="F484" s="111" t="s">
        <v>605</v>
      </c>
      <c r="G484" s="107" t="s">
        <v>18</v>
      </c>
      <c r="H484" s="107" t="s">
        <v>19</v>
      </c>
      <c r="I484" s="110">
        <v>50000</v>
      </c>
      <c r="J484" s="110">
        <v>20200216</v>
      </c>
      <c r="K484" s="110">
        <v>20210216</v>
      </c>
      <c r="L484" s="111">
        <v>205.42</v>
      </c>
      <c r="M484" s="143">
        <v>1</v>
      </c>
      <c r="N484" s="142">
        <f t="shared" si="15"/>
        <v>205.42</v>
      </c>
      <c r="O484" s="145"/>
      <c r="P484" s="111" t="s">
        <v>22</v>
      </c>
      <c r="Q484" s="139"/>
    </row>
    <row r="485" ht="14.25" spans="1:17">
      <c r="A485" s="108" t="s">
        <v>15</v>
      </c>
      <c r="B485" s="107" t="s">
        <v>606</v>
      </c>
      <c r="C485" s="107" t="s">
        <v>607</v>
      </c>
      <c r="D485" s="107">
        <f t="shared" si="14"/>
        <v>2</v>
      </c>
      <c r="E485" s="68" t="s">
        <v>606</v>
      </c>
      <c r="F485" s="68" t="s">
        <v>607</v>
      </c>
      <c r="G485" s="107" t="s">
        <v>18</v>
      </c>
      <c r="H485" s="107" t="s">
        <v>19</v>
      </c>
      <c r="I485" s="140">
        <v>50000</v>
      </c>
      <c r="J485" s="141">
        <v>43619</v>
      </c>
      <c r="K485" s="141">
        <v>43967</v>
      </c>
      <c r="L485" s="142">
        <v>549.79</v>
      </c>
      <c r="M485" s="143">
        <v>1</v>
      </c>
      <c r="N485" s="142">
        <f t="shared" si="15"/>
        <v>549.79</v>
      </c>
      <c r="O485" s="68" t="s">
        <v>20</v>
      </c>
      <c r="P485" s="144" t="s">
        <v>21</v>
      </c>
      <c r="Q485" s="144"/>
    </row>
    <row r="486" spans="1:17">
      <c r="A486" s="109" t="s">
        <v>15</v>
      </c>
      <c r="B486" s="107" t="s">
        <v>606</v>
      </c>
      <c r="C486" s="107" t="s">
        <v>607</v>
      </c>
      <c r="D486" s="107">
        <f t="shared" si="14"/>
        <v>2</v>
      </c>
      <c r="E486" s="110" t="s">
        <v>606</v>
      </c>
      <c r="F486" s="111" t="s">
        <v>607</v>
      </c>
      <c r="G486" s="107" t="s">
        <v>18</v>
      </c>
      <c r="H486" s="107" t="s">
        <v>19</v>
      </c>
      <c r="I486" s="110">
        <v>50000</v>
      </c>
      <c r="J486" s="110">
        <v>20191015</v>
      </c>
      <c r="K486" s="110">
        <v>20201015</v>
      </c>
      <c r="L486" s="111">
        <v>549.79</v>
      </c>
      <c r="M486" s="143">
        <v>1</v>
      </c>
      <c r="N486" s="142">
        <f t="shared" si="15"/>
        <v>549.79</v>
      </c>
      <c r="O486" s="145"/>
      <c r="P486" s="111" t="s">
        <v>22</v>
      </c>
      <c r="Q486" s="139"/>
    </row>
    <row r="487" spans="1:17">
      <c r="A487" s="109" t="s">
        <v>15</v>
      </c>
      <c r="B487" s="107" t="s">
        <v>608</v>
      </c>
      <c r="C487" s="107" t="s">
        <v>609</v>
      </c>
      <c r="D487" s="107">
        <f t="shared" si="14"/>
        <v>1</v>
      </c>
      <c r="E487" s="110" t="s">
        <v>608</v>
      </c>
      <c r="F487" s="111" t="s">
        <v>609</v>
      </c>
      <c r="G487" s="107" t="s">
        <v>37</v>
      </c>
      <c r="H487" s="107" t="s">
        <v>19</v>
      </c>
      <c r="I487" s="110">
        <v>50000</v>
      </c>
      <c r="J487" s="110">
        <v>20191118</v>
      </c>
      <c r="K487" s="110">
        <v>20201118</v>
      </c>
      <c r="L487" s="111">
        <v>549.79</v>
      </c>
      <c r="M487" s="143">
        <v>1</v>
      </c>
      <c r="N487" s="142">
        <f t="shared" si="15"/>
        <v>549.79</v>
      </c>
      <c r="O487" s="166"/>
      <c r="P487" s="111" t="s">
        <v>22</v>
      </c>
      <c r="Q487" s="166"/>
    </row>
    <row r="488" spans="1:17">
      <c r="A488" s="135" t="s">
        <v>15</v>
      </c>
      <c r="B488" s="113" t="s">
        <v>610</v>
      </c>
      <c r="C488" s="113" t="s">
        <v>611</v>
      </c>
      <c r="D488" s="113">
        <f t="shared" si="14"/>
        <v>3</v>
      </c>
      <c r="E488" s="113" t="s">
        <v>610</v>
      </c>
      <c r="F488" s="113" t="s">
        <v>611</v>
      </c>
      <c r="G488" s="113" t="s">
        <v>18</v>
      </c>
      <c r="H488" s="113" t="s">
        <v>19</v>
      </c>
      <c r="I488" s="183">
        <v>50000</v>
      </c>
      <c r="J488" s="184" t="s">
        <v>114</v>
      </c>
      <c r="K488" s="184" t="s">
        <v>115</v>
      </c>
      <c r="L488" s="185">
        <v>549.791666666667</v>
      </c>
      <c r="M488" s="156">
        <v>0</v>
      </c>
      <c r="N488" s="142">
        <f t="shared" si="15"/>
        <v>0</v>
      </c>
      <c r="O488" s="113" t="s">
        <v>29</v>
      </c>
      <c r="P488" s="186" t="s">
        <v>30</v>
      </c>
      <c r="Q488" s="186"/>
    </row>
    <row r="489" spans="1:17">
      <c r="A489" s="115" t="s">
        <v>15</v>
      </c>
      <c r="B489" s="113" t="s">
        <v>610</v>
      </c>
      <c r="C489" s="113" t="s">
        <v>611</v>
      </c>
      <c r="D489" s="113">
        <f t="shared" si="14"/>
        <v>3</v>
      </c>
      <c r="E489" s="116" t="s">
        <v>610</v>
      </c>
      <c r="F489" s="117" t="s">
        <v>611</v>
      </c>
      <c r="G489" s="113" t="s">
        <v>18</v>
      </c>
      <c r="H489" s="113" t="s">
        <v>19</v>
      </c>
      <c r="I489" s="116">
        <v>50000</v>
      </c>
      <c r="J489" s="116">
        <v>20190330</v>
      </c>
      <c r="K489" s="116">
        <v>20200329</v>
      </c>
      <c r="L489" s="117">
        <v>398.75</v>
      </c>
      <c r="M489" s="151">
        <v>1</v>
      </c>
      <c r="N489" s="142">
        <f t="shared" si="15"/>
        <v>398.75</v>
      </c>
      <c r="O489" s="152"/>
      <c r="P489" s="117" t="s">
        <v>22</v>
      </c>
      <c r="Q489" s="186"/>
    </row>
    <row r="490" spans="1:17">
      <c r="A490" s="115" t="s">
        <v>15</v>
      </c>
      <c r="B490" s="113" t="s">
        <v>610</v>
      </c>
      <c r="C490" s="113" t="s">
        <v>611</v>
      </c>
      <c r="D490" s="113">
        <f t="shared" si="14"/>
        <v>3</v>
      </c>
      <c r="E490" s="116" t="s">
        <v>610</v>
      </c>
      <c r="F490" s="117" t="s">
        <v>611</v>
      </c>
      <c r="G490" s="113" t="s">
        <v>18</v>
      </c>
      <c r="H490" s="113" t="s">
        <v>19</v>
      </c>
      <c r="I490" s="116">
        <v>50000</v>
      </c>
      <c r="J490" s="116">
        <v>20200226</v>
      </c>
      <c r="K490" s="116">
        <v>20210226</v>
      </c>
      <c r="L490" s="117">
        <v>145</v>
      </c>
      <c r="M490" s="151">
        <v>0</v>
      </c>
      <c r="N490" s="142">
        <f t="shared" si="15"/>
        <v>0</v>
      </c>
      <c r="O490" s="152"/>
      <c r="P490" s="117" t="s">
        <v>22</v>
      </c>
      <c r="Q490" s="186"/>
    </row>
    <row r="491" spans="1:17">
      <c r="A491" s="125" t="s">
        <v>15</v>
      </c>
      <c r="B491" s="107" t="s">
        <v>180</v>
      </c>
      <c r="C491" s="107" t="s">
        <v>612</v>
      </c>
      <c r="D491" s="107">
        <f t="shared" si="14"/>
        <v>2</v>
      </c>
      <c r="E491" s="107" t="s">
        <v>180</v>
      </c>
      <c r="F491" s="107" t="s">
        <v>612</v>
      </c>
      <c r="G491" s="107" t="s">
        <v>37</v>
      </c>
      <c r="H491" s="107" t="s">
        <v>19</v>
      </c>
      <c r="I491" s="136">
        <v>50000</v>
      </c>
      <c r="J491" s="107" t="s">
        <v>150</v>
      </c>
      <c r="K491" s="107" t="s">
        <v>151</v>
      </c>
      <c r="L491" s="165">
        <v>600.347171666667</v>
      </c>
      <c r="M491" s="156">
        <v>0</v>
      </c>
      <c r="N491" s="142">
        <f t="shared" si="15"/>
        <v>0</v>
      </c>
      <c r="O491" s="107" t="s">
        <v>29</v>
      </c>
      <c r="P491" s="139" t="s">
        <v>30</v>
      </c>
      <c r="Q491" s="139"/>
    </row>
    <row r="492" spans="1:17">
      <c r="A492" s="109" t="s">
        <v>15</v>
      </c>
      <c r="B492" s="107" t="s">
        <v>180</v>
      </c>
      <c r="C492" s="107" t="s">
        <v>612</v>
      </c>
      <c r="D492" s="107">
        <f t="shared" si="14"/>
        <v>2</v>
      </c>
      <c r="E492" s="110" t="s">
        <v>180</v>
      </c>
      <c r="F492" s="111" t="s">
        <v>612</v>
      </c>
      <c r="G492" s="107" t="s">
        <v>37</v>
      </c>
      <c r="H492" s="107" t="s">
        <v>19</v>
      </c>
      <c r="I492" s="110">
        <v>50000</v>
      </c>
      <c r="J492" s="110">
        <v>20191028</v>
      </c>
      <c r="K492" s="110">
        <v>20201028</v>
      </c>
      <c r="L492" s="111">
        <v>549.81</v>
      </c>
      <c r="M492" s="143">
        <v>1</v>
      </c>
      <c r="N492" s="142">
        <f t="shared" si="15"/>
        <v>549.81</v>
      </c>
      <c r="O492" s="166"/>
      <c r="P492" s="111" t="s">
        <v>22</v>
      </c>
      <c r="Q492" s="166"/>
    </row>
    <row r="493" spans="1:17">
      <c r="A493" s="125" t="s">
        <v>15</v>
      </c>
      <c r="B493" s="107" t="s">
        <v>613</v>
      </c>
      <c r="C493" s="107" t="s">
        <v>614</v>
      </c>
      <c r="D493" s="107">
        <f t="shared" si="14"/>
        <v>2</v>
      </c>
      <c r="E493" s="107" t="s">
        <v>613</v>
      </c>
      <c r="F493" s="107" t="s">
        <v>614</v>
      </c>
      <c r="G493" s="107" t="s">
        <v>37</v>
      </c>
      <c r="H493" s="107" t="s">
        <v>19</v>
      </c>
      <c r="I493" s="136">
        <v>50000</v>
      </c>
      <c r="J493" s="107" t="s">
        <v>48</v>
      </c>
      <c r="K493" s="107" t="s">
        <v>49</v>
      </c>
      <c r="L493" s="165">
        <v>600.347171666667</v>
      </c>
      <c r="M493" s="156">
        <v>0</v>
      </c>
      <c r="N493" s="142">
        <f t="shared" si="15"/>
        <v>0</v>
      </c>
      <c r="O493" s="107" t="s">
        <v>29</v>
      </c>
      <c r="P493" s="139" t="s">
        <v>30</v>
      </c>
      <c r="Q493" s="139"/>
    </row>
    <row r="494" spans="1:17">
      <c r="A494" s="109" t="s">
        <v>15</v>
      </c>
      <c r="B494" s="107" t="s">
        <v>613</v>
      </c>
      <c r="C494" s="107" t="s">
        <v>614</v>
      </c>
      <c r="D494" s="107">
        <f t="shared" si="14"/>
        <v>2</v>
      </c>
      <c r="E494" s="110" t="s">
        <v>613</v>
      </c>
      <c r="F494" s="111" t="s">
        <v>614</v>
      </c>
      <c r="G494" s="107" t="s">
        <v>37</v>
      </c>
      <c r="H494" s="107" t="s">
        <v>19</v>
      </c>
      <c r="I494" s="110">
        <v>50000</v>
      </c>
      <c r="J494" s="110">
        <v>20190918</v>
      </c>
      <c r="K494" s="110">
        <v>20200918</v>
      </c>
      <c r="L494" s="111">
        <v>549.79</v>
      </c>
      <c r="M494" s="143">
        <v>1</v>
      </c>
      <c r="N494" s="142">
        <f t="shared" si="15"/>
        <v>549.79</v>
      </c>
      <c r="O494" s="166"/>
      <c r="P494" s="111" t="s">
        <v>22</v>
      </c>
      <c r="Q494" s="166"/>
    </row>
    <row r="495" spans="1:17">
      <c r="A495" s="109" t="s">
        <v>15</v>
      </c>
      <c r="B495" s="107" t="s">
        <v>615</v>
      </c>
      <c r="C495" s="107" t="s">
        <v>616</v>
      </c>
      <c r="D495" s="107">
        <f t="shared" si="14"/>
        <v>2</v>
      </c>
      <c r="E495" s="110" t="s">
        <v>615</v>
      </c>
      <c r="F495" s="111" t="s">
        <v>616</v>
      </c>
      <c r="G495" s="107" t="s">
        <v>18</v>
      </c>
      <c r="H495" s="107" t="s">
        <v>19</v>
      </c>
      <c r="I495" s="110">
        <v>40000</v>
      </c>
      <c r="J495" s="110">
        <v>20190314</v>
      </c>
      <c r="K495" s="110">
        <v>20200313</v>
      </c>
      <c r="L495" s="111">
        <v>314.17</v>
      </c>
      <c r="M495" s="143">
        <v>1</v>
      </c>
      <c r="N495" s="142">
        <f t="shared" si="15"/>
        <v>314.17</v>
      </c>
      <c r="O495" s="145"/>
      <c r="P495" s="111" t="s">
        <v>22</v>
      </c>
      <c r="Q495" s="139"/>
    </row>
    <row r="496" spans="1:17">
      <c r="A496" s="109" t="s">
        <v>15</v>
      </c>
      <c r="B496" s="107" t="s">
        <v>615</v>
      </c>
      <c r="C496" s="107" t="s">
        <v>616</v>
      </c>
      <c r="D496" s="107">
        <f t="shared" si="14"/>
        <v>2</v>
      </c>
      <c r="E496" s="110" t="s">
        <v>615</v>
      </c>
      <c r="F496" s="111" t="s">
        <v>616</v>
      </c>
      <c r="G496" s="107" t="s">
        <v>18</v>
      </c>
      <c r="H496" s="107" t="s">
        <v>19</v>
      </c>
      <c r="I496" s="110">
        <v>50000</v>
      </c>
      <c r="J496" s="110">
        <v>20200225</v>
      </c>
      <c r="K496" s="110">
        <v>20210225</v>
      </c>
      <c r="L496" s="111">
        <v>151.04</v>
      </c>
      <c r="M496" s="143">
        <v>1</v>
      </c>
      <c r="N496" s="142">
        <f t="shared" si="15"/>
        <v>151.04</v>
      </c>
      <c r="O496" s="145"/>
      <c r="P496" s="111" t="s">
        <v>22</v>
      </c>
      <c r="Q496" s="139"/>
    </row>
    <row r="497" spans="1:17">
      <c r="A497" s="126" t="s">
        <v>15</v>
      </c>
      <c r="B497" s="107" t="s">
        <v>617</v>
      </c>
      <c r="C497" s="107" t="s">
        <v>618</v>
      </c>
      <c r="D497" s="107">
        <f t="shared" si="14"/>
        <v>1</v>
      </c>
      <c r="E497" s="107" t="s">
        <v>617</v>
      </c>
      <c r="F497" s="107" t="s">
        <v>618</v>
      </c>
      <c r="G497" s="107" t="s">
        <v>18</v>
      </c>
      <c r="H497" s="107" t="s">
        <v>19</v>
      </c>
      <c r="I497" s="136">
        <v>50000</v>
      </c>
      <c r="J497" s="137" t="s">
        <v>249</v>
      </c>
      <c r="K497" s="137" t="s">
        <v>250</v>
      </c>
      <c r="L497" s="165">
        <v>549.791666666667</v>
      </c>
      <c r="M497" s="156">
        <v>0</v>
      </c>
      <c r="N497" s="142">
        <f t="shared" si="15"/>
        <v>0</v>
      </c>
      <c r="O497" s="107" t="s">
        <v>29</v>
      </c>
      <c r="P497" s="139" t="s">
        <v>30</v>
      </c>
      <c r="Q497" s="139"/>
    </row>
    <row r="498" spans="1:17">
      <c r="A498" s="109" t="s">
        <v>15</v>
      </c>
      <c r="B498" s="107" t="s">
        <v>228</v>
      </c>
      <c r="C498" s="107" t="s">
        <v>619</v>
      </c>
      <c r="D498" s="107">
        <f t="shared" si="14"/>
        <v>1</v>
      </c>
      <c r="E498" s="110" t="s">
        <v>228</v>
      </c>
      <c r="F498" s="111" t="s">
        <v>619</v>
      </c>
      <c r="G498" s="107" t="s">
        <v>18</v>
      </c>
      <c r="H498" s="107" t="s">
        <v>19</v>
      </c>
      <c r="I498" s="110">
        <v>40000</v>
      </c>
      <c r="J498" s="110">
        <v>20190628</v>
      </c>
      <c r="K498" s="110">
        <v>20200628</v>
      </c>
      <c r="L498" s="111">
        <v>439.83</v>
      </c>
      <c r="M498" s="143">
        <v>1</v>
      </c>
      <c r="N498" s="142">
        <f t="shared" si="15"/>
        <v>439.83</v>
      </c>
      <c r="O498" s="145"/>
      <c r="P498" s="111" t="s">
        <v>22</v>
      </c>
      <c r="Q498" s="139"/>
    </row>
    <row r="499" spans="1:17">
      <c r="A499" s="109" t="s">
        <v>15</v>
      </c>
      <c r="B499" s="107" t="s">
        <v>230</v>
      </c>
      <c r="C499" s="107" t="s">
        <v>620</v>
      </c>
      <c r="D499" s="107">
        <f t="shared" si="14"/>
        <v>2</v>
      </c>
      <c r="E499" s="110" t="s">
        <v>230</v>
      </c>
      <c r="F499" s="111" t="s">
        <v>620</v>
      </c>
      <c r="G499" s="107" t="s">
        <v>18</v>
      </c>
      <c r="H499" s="107" t="s">
        <v>19</v>
      </c>
      <c r="I499" s="110">
        <v>30000</v>
      </c>
      <c r="J499" s="110">
        <v>20200122</v>
      </c>
      <c r="K499" s="110">
        <v>20201122</v>
      </c>
      <c r="L499" s="111">
        <v>213.88</v>
      </c>
      <c r="M499" s="143">
        <v>1</v>
      </c>
      <c r="N499" s="142">
        <f t="shared" si="15"/>
        <v>213.88</v>
      </c>
      <c r="O499" s="145"/>
      <c r="P499" s="111" t="s">
        <v>22</v>
      </c>
      <c r="Q499" s="139"/>
    </row>
    <row r="500" spans="1:17">
      <c r="A500" s="109" t="s">
        <v>15</v>
      </c>
      <c r="B500" s="107" t="s">
        <v>230</v>
      </c>
      <c r="C500" s="107" t="s">
        <v>620</v>
      </c>
      <c r="D500" s="107">
        <f t="shared" si="14"/>
        <v>2</v>
      </c>
      <c r="E500" s="110" t="s">
        <v>230</v>
      </c>
      <c r="F500" s="111" t="s">
        <v>620</v>
      </c>
      <c r="G500" s="107" t="s">
        <v>18</v>
      </c>
      <c r="H500" s="107" t="s">
        <v>19</v>
      </c>
      <c r="I500" s="110">
        <v>30000</v>
      </c>
      <c r="J500" s="110">
        <v>20190129</v>
      </c>
      <c r="K500" s="110">
        <v>20200129</v>
      </c>
      <c r="L500" s="111">
        <v>108.75</v>
      </c>
      <c r="M500" s="143">
        <v>1</v>
      </c>
      <c r="N500" s="142">
        <f t="shared" si="15"/>
        <v>108.75</v>
      </c>
      <c r="O500" s="145"/>
      <c r="P500" s="111" t="s">
        <v>22</v>
      </c>
      <c r="Q500" s="139"/>
    </row>
    <row r="501" spans="1:17">
      <c r="A501" s="115" t="s">
        <v>15</v>
      </c>
      <c r="B501" s="113" t="s">
        <v>621</v>
      </c>
      <c r="C501" s="113" t="s">
        <v>622</v>
      </c>
      <c r="D501" s="113">
        <f t="shared" si="14"/>
        <v>3</v>
      </c>
      <c r="E501" s="116" t="s">
        <v>621</v>
      </c>
      <c r="F501" s="117" t="s">
        <v>622</v>
      </c>
      <c r="G501" s="113" t="s">
        <v>18</v>
      </c>
      <c r="H501" s="113" t="s">
        <v>19</v>
      </c>
      <c r="I501" s="116">
        <v>50000</v>
      </c>
      <c r="J501" s="116">
        <v>20191030</v>
      </c>
      <c r="K501" s="116">
        <v>20201030</v>
      </c>
      <c r="L501" s="117">
        <v>549.79</v>
      </c>
      <c r="M501" s="151">
        <v>1</v>
      </c>
      <c r="N501" s="142">
        <f t="shared" si="15"/>
        <v>549.79</v>
      </c>
      <c r="O501" s="152"/>
      <c r="P501" s="117" t="s">
        <v>22</v>
      </c>
      <c r="Q501" s="186"/>
    </row>
    <row r="502" ht="14.25" spans="1:17">
      <c r="A502" s="130" t="s">
        <v>15</v>
      </c>
      <c r="B502" s="113" t="s">
        <v>621</v>
      </c>
      <c r="C502" s="113" t="s">
        <v>622</v>
      </c>
      <c r="D502" s="113">
        <f t="shared" si="14"/>
        <v>3</v>
      </c>
      <c r="E502" s="131" t="s">
        <v>621</v>
      </c>
      <c r="F502" s="131" t="s">
        <v>622</v>
      </c>
      <c r="G502" s="113" t="s">
        <v>18</v>
      </c>
      <c r="H502" s="113" t="s">
        <v>19</v>
      </c>
      <c r="I502" s="173">
        <v>50000</v>
      </c>
      <c r="J502" s="174">
        <v>43394</v>
      </c>
      <c r="K502" s="174">
        <v>44125</v>
      </c>
      <c r="L502" s="114">
        <v>592.12</v>
      </c>
      <c r="M502" s="149">
        <v>1</v>
      </c>
      <c r="N502" s="142">
        <f t="shared" si="15"/>
        <v>592.12</v>
      </c>
      <c r="O502" s="114" t="s">
        <v>623</v>
      </c>
      <c r="P502" s="150" t="s">
        <v>61</v>
      </c>
      <c r="Q502" s="186"/>
    </row>
    <row r="503" ht="14.25" spans="1:17">
      <c r="A503" s="112" t="s">
        <v>15</v>
      </c>
      <c r="B503" s="113" t="s">
        <v>621</v>
      </c>
      <c r="C503" s="113" t="s">
        <v>622</v>
      </c>
      <c r="D503" s="113">
        <f t="shared" si="14"/>
        <v>3</v>
      </c>
      <c r="E503" s="114" t="s">
        <v>624</v>
      </c>
      <c r="F503" s="114" t="s">
        <v>625</v>
      </c>
      <c r="G503" s="113" t="s">
        <v>18</v>
      </c>
      <c r="H503" s="113" t="s">
        <v>19</v>
      </c>
      <c r="I503" s="146">
        <v>50000</v>
      </c>
      <c r="J503" s="147">
        <v>43726</v>
      </c>
      <c r="K503" s="147">
        <v>44090</v>
      </c>
      <c r="L503" s="148">
        <v>549.79</v>
      </c>
      <c r="M503" s="149">
        <v>0</v>
      </c>
      <c r="N503" s="142">
        <f t="shared" si="15"/>
        <v>0</v>
      </c>
      <c r="O503" s="114" t="s">
        <v>20</v>
      </c>
      <c r="P503" s="150" t="s">
        <v>21</v>
      </c>
      <c r="Q503" s="150"/>
    </row>
    <row r="504" spans="1:17">
      <c r="A504" s="109" t="s">
        <v>15</v>
      </c>
      <c r="B504" s="107" t="s">
        <v>626</v>
      </c>
      <c r="C504" s="107" t="s">
        <v>627</v>
      </c>
      <c r="D504" s="107">
        <f t="shared" si="14"/>
        <v>2</v>
      </c>
      <c r="E504" s="110" t="s">
        <v>626</v>
      </c>
      <c r="F504" s="111" t="s">
        <v>627</v>
      </c>
      <c r="G504" s="107" t="s">
        <v>18</v>
      </c>
      <c r="H504" s="107" t="s">
        <v>19</v>
      </c>
      <c r="I504" s="110">
        <v>50000</v>
      </c>
      <c r="J504" s="110">
        <v>20190330</v>
      </c>
      <c r="K504" s="110">
        <v>20200329</v>
      </c>
      <c r="L504" s="111">
        <v>398.75</v>
      </c>
      <c r="M504" s="143">
        <v>1</v>
      </c>
      <c r="N504" s="142">
        <f t="shared" si="15"/>
        <v>398.75</v>
      </c>
      <c r="O504" s="145"/>
      <c r="P504" s="111" t="s">
        <v>22</v>
      </c>
      <c r="Q504" s="139"/>
    </row>
    <row r="505" spans="1:17">
      <c r="A505" s="109" t="s">
        <v>15</v>
      </c>
      <c r="B505" s="107" t="s">
        <v>626</v>
      </c>
      <c r="C505" s="107" t="s">
        <v>627</v>
      </c>
      <c r="D505" s="107">
        <f t="shared" si="14"/>
        <v>2</v>
      </c>
      <c r="E505" s="110" t="s">
        <v>626</v>
      </c>
      <c r="F505" s="111" t="s">
        <v>627</v>
      </c>
      <c r="G505" s="107" t="s">
        <v>18</v>
      </c>
      <c r="H505" s="107" t="s">
        <v>19</v>
      </c>
      <c r="I505" s="110">
        <v>50000</v>
      </c>
      <c r="J505" s="110">
        <v>20200227</v>
      </c>
      <c r="K505" s="110">
        <v>20210227</v>
      </c>
      <c r="L505" s="111">
        <v>138.96</v>
      </c>
      <c r="M505" s="143">
        <v>1</v>
      </c>
      <c r="N505" s="142">
        <f t="shared" si="15"/>
        <v>138.96</v>
      </c>
      <c r="O505" s="145"/>
      <c r="P505" s="111" t="s">
        <v>22</v>
      </c>
      <c r="Q505" s="139"/>
    </row>
    <row r="506" ht="14.25" spans="1:17">
      <c r="A506" s="108" t="s">
        <v>15</v>
      </c>
      <c r="B506" s="107" t="s">
        <v>628</v>
      </c>
      <c r="C506" s="107" t="s">
        <v>629</v>
      </c>
      <c r="D506" s="107">
        <f t="shared" si="14"/>
        <v>2</v>
      </c>
      <c r="E506" s="68" t="s">
        <v>628</v>
      </c>
      <c r="F506" s="68" t="s">
        <v>629</v>
      </c>
      <c r="G506" s="107" t="s">
        <v>18</v>
      </c>
      <c r="H506" s="107" t="s">
        <v>19</v>
      </c>
      <c r="I506" s="140">
        <v>50000</v>
      </c>
      <c r="J506" s="141">
        <v>43794</v>
      </c>
      <c r="K506" s="141">
        <v>44159</v>
      </c>
      <c r="L506" s="142">
        <v>549.79</v>
      </c>
      <c r="M506" s="143">
        <v>1</v>
      </c>
      <c r="N506" s="142">
        <f t="shared" si="15"/>
        <v>549.79</v>
      </c>
      <c r="O506" s="68" t="s">
        <v>20</v>
      </c>
      <c r="P506" s="144" t="s">
        <v>21</v>
      </c>
      <c r="Q506" s="144"/>
    </row>
    <row r="507" spans="1:17">
      <c r="A507" s="109" t="s">
        <v>15</v>
      </c>
      <c r="B507" s="107" t="s">
        <v>628</v>
      </c>
      <c r="C507" s="107" t="s">
        <v>629</v>
      </c>
      <c r="D507" s="107">
        <f t="shared" si="14"/>
        <v>2</v>
      </c>
      <c r="E507" s="110" t="s">
        <v>628</v>
      </c>
      <c r="F507" s="111" t="s">
        <v>629</v>
      </c>
      <c r="G507" s="107" t="s">
        <v>18</v>
      </c>
      <c r="H507" s="107" t="s">
        <v>19</v>
      </c>
      <c r="I507" s="110">
        <v>40000</v>
      </c>
      <c r="J507" s="110">
        <v>20190910</v>
      </c>
      <c r="K507" s="110">
        <v>20200910</v>
      </c>
      <c r="L507" s="111">
        <v>439.83</v>
      </c>
      <c r="M507" s="143">
        <v>1</v>
      </c>
      <c r="N507" s="142">
        <f t="shared" si="15"/>
        <v>439.83</v>
      </c>
      <c r="O507" s="145"/>
      <c r="P507" s="111" t="s">
        <v>22</v>
      </c>
      <c r="Q507" s="139"/>
    </row>
    <row r="508" spans="1:17">
      <c r="A508" s="109" t="s">
        <v>15</v>
      </c>
      <c r="B508" s="107" t="s">
        <v>630</v>
      </c>
      <c r="C508" s="107" t="s">
        <v>631</v>
      </c>
      <c r="D508" s="107">
        <f t="shared" si="14"/>
        <v>2</v>
      </c>
      <c r="E508" s="110" t="s">
        <v>630</v>
      </c>
      <c r="F508" s="111" t="s">
        <v>631</v>
      </c>
      <c r="G508" s="107" t="s">
        <v>18</v>
      </c>
      <c r="H508" s="107" t="s">
        <v>19</v>
      </c>
      <c r="I508" s="110">
        <v>50000</v>
      </c>
      <c r="J508" s="110">
        <v>20190314</v>
      </c>
      <c r="K508" s="110">
        <v>20200313</v>
      </c>
      <c r="L508" s="111">
        <v>392.71</v>
      </c>
      <c r="M508" s="143">
        <v>1</v>
      </c>
      <c r="N508" s="142">
        <f t="shared" si="15"/>
        <v>392.71</v>
      </c>
      <c r="O508" s="145"/>
      <c r="P508" s="111" t="s">
        <v>22</v>
      </c>
      <c r="Q508" s="139"/>
    </row>
    <row r="509" spans="1:17">
      <c r="A509" s="109" t="s">
        <v>15</v>
      </c>
      <c r="B509" s="107" t="s">
        <v>630</v>
      </c>
      <c r="C509" s="107" t="s">
        <v>631</v>
      </c>
      <c r="D509" s="107">
        <f t="shared" si="14"/>
        <v>2</v>
      </c>
      <c r="E509" s="110" t="s">
        <v>630</v>
      </c>
      <c r="F509" s="111" t="s">
        <v>631</v>
      </c>
      <c r="G509" s="107" t="s">
        <v>18</v>
      </c>
      <c r="H509" s="107" t="s">
        <v>19</v>
      </c>
      <c r="I509" s="110">
        <v>50000</v>
      </c>
      <c r="J509" s="110">
        <v>20200225</v>
      </c>
      <c r="K509" s="110">
        <v>20210225</v>
      </c>
      <c r="L509" s="111">
        <v>147.57</v>
      </c>
      <c r="M509" s="143">
        <v>1</v>
      </c>
      <c r="N509" s="142">
        <f t="shared" si="15"/>
        <v>147.57</v>
      </c>
      <c r="O509" s="145"/>
      <c r="P509" s="111" t="s">
        <v>22</v>
      </c>
      <c r="Q509" s="139"/>
    </row>
    <row r="510" ht="14.25" spans="1:17">
      <c r="A510" s="108" t="s">
        <v>15</v>
      </c>
      <c r="B510" s="107" t="s">
        <v>632</v>
      </c>
      <c r="C510" s="107" t="s">
        <v>633</v>
      </c>
      <c r="D510" s="107">
        <f t="shared" si="14"/>
        <v>1</v>
      </c>
      <c r="E510" s="68" t="s">
        <v>632</v>
      </c>
      <c r="F510" s="68" t="s">
        <v>633</v>
      </c>
      <c r="G510" s="107" t="s">
        <v>66</v>
      </c>
      <c r="H510" s="107" t="s">
        <v>19</v>
      </c>
      <c r="I510" s="140">
        <v>50000</v>
      </c>
      <c r="J510" s="141">
        <v>43549</v>
      </c>
      <c r="K510" s="141">
        <v>43914</v>
      </c>
      <c r="L510" s="142">
        <v>549.79</v>
      </c>
      <c r="M510" s="143">
        <v>1</v>
      </c>
      <c r="N510" s="142">
        <f t="shared" si="15"/>
        <v>549.79</v>
      </c>
      <c r="O510" s="68" t="s">
        <v>20</v>
      </c>
      <c r="P510" s="144" t="s">
        <v>21</v>
      </c>
      <c r="Q510" s="139"/>
    </row>
    <row r="511" spans="1:17">
      <c r="A511" s="135" t="s">
        <v>15</v>
      </c>
      <c r="B511" s="113" t="s">
        <v>634</v>
      </c>
      <c r="C511" s="113" t="s">
        <v>635</v>
      </c>
      <c r="D511" s="113">
        <f t="shared" si="14"/>
        <v>6</v>
      </c>
      <c r="E511" s="113" t="s">
        <v>634</v>
      </c>
      <c r="F511" s="113" t="s">
        <v>635</v>
      </c>
      <c r="G511" s="113" t="s">
        <v>18</v>
      </c>
      <c r="H511" s="113" t="s">
        <v>19</v>
      </c>
      <c r="I511" s="183">
        <v>50000</v>
      </c>
      <c r="J511" s="184" t="s">
        <v>104</v>
      </c>
      <c r="K511" s="184" t="s">
        <v>105</v>
      </c>
      <c r="L511" s="185">
        <v>600.347171666667</v>
      </c>
      <c r="M511" s="156">
        <v>0</v>
      </c>
      <c r="N511" s="142">
        <f t="shared" si="15"/>
        <v>0</v>
      </c>
      <c r="O511" s="113" t="s">
        <v>29</v>
      </c>
      <c r="P511" s="186" t="s">
        <v>30</v>
      </c>
      <c r="Q511" s="186"/>
    </row>
    <row r="512" ht="14.25" spans="1:17">
      <c r="A512" s="112" t="s">
        <v>15</v>
      </c>
      <c r="B512" s="113" t="s">
        <v>634</v>
      </c>
      <c r="C512" s="113" t="s">
        <v>635</v>
      </c>
      <c r="D512" s="113">
        <f t="shared" si="14"/>
        <v>6</v>
      </c>
      <c r="E512" s="114" t="s">
        <v>634</v>
      </c>
      <c r="F512" s="114" t="s">
        <v>635</v>
      </c>
      <c r="G512" s="113" t="s">
        <v>18</v>
      </c>
      <c r="H512" s="113" t="s">
        <v>19</v>
      </c>
      <c r="I512" s="146">
        <v>50000</v>
      </c>
      <c r="J512" s="147">
        <v>43637</v>
      </c>
      <c r="K512" s="147">
        <v>44002</v>
      </c>
      <c r="L512" s="148">
        <v>549.79</v>
      </c>
      <c r="M512" s="149">
        <v>1</v>
      </c>
      <c r="N512" s="142">
        <f t="shared" si="15"/>
        <v>549.79</v>
      </c>
      <c r="O512" s="114" t="s">
        <v>20</v>
      </c>
      <c r="P512" s="150" t="s">
        <v>21</v>
      </c>
      <c r="Q512" s="150"/>
    </row>
    <row r="513" spans="1:17">
      <c r="A513" s="115" t="s">
        <v>15</v>
      </c>
      <c r="B513" s="113" t="s">
        <v>634</v>
      </c>
      <c r="C513" s="113" t="s">
        <v>635</v>
      </c>
      <c r="D513" s="113">
        <f t="shared" si="14"/>
        <v>6</v>
      </c>
      <c r="E513" s="116" t="s">
        <v>634</v>
      </c>
      <c r="F513" s="117" t="s">
        <v>635</v>
      </c>
      <c r="G513" s="113" t="s">
        <v>18</v>
      </c>
      <c r="H513" s="113" t="s">
        <v>19</v>
      </c>
      <c r="I513" s="116">
        <v>50000</v>
      </c>
      <c r="J513" s="116">
        <v>20190302</v>
      </c>
      <c r="K513" s="116">
        <v>20200302</v>
      </c>
      <c r="L513" s="117">
        <v>416.88</v>
      </c>
      <c r="M513" s="151">
        <v>0</v>
      </c>
      <c r="N513" s="142">
        <f t="shared" si="15"/>
        <v>0</v>
      </c>
      <c r="O513" s="152"/>
      <c r="P513" s="117" t="s">
        <v>22</v>
      </c>
      <c r="Q513" s="186"/>
    </row>
    <row r="514" spans="1:17">
      <c r="A514" s="115" t="s">
        <v>15</v>
      </c>
      <c r="B514" s="113" t="s">
        <v>634</v>
      </c>
      <c r="C514" s="113" t="s">
        <v>635</v>
      </c>
      <c r="D514" s="113">
        <f t="shared" si="14"/>
        <v>6</v>
      </c>
      <c r="E514" s="116" t="s">
        <v>634</v>
      </c>
      <c r="F514" s="117" t="s">
        <v>635</v>
      </c>
      <c r="G514" s="113" t="s">
        <v>18</v>
      </c>
      <c r="H514" s="113" t="s">
        <v>19</v>
      </c>
      <c r="I514" s="116">
        <v>50000</v>
      </c>
      <c r="J514" s="116">
        <v>20200301</v>
      </c>
      <c r="K514" s="116">
        <v>20210301</v>
      </c>
      <c r="L514" s="117">
        <v>120.83</v>
      </c>
      <c r="M514" s="151">
        <v>0</v>
      </c>
      <c r="N514" s="142">
        <f t="shared" si="15"/>
        <v>0</v>
      </c>
      <c r="O514" s="152"/>
      <c r="P514" s="117" t="s">
        <v>22</v>
      </c>
      <c r="Q514" s="186"/>
    </row>
    <row r="515" spans="1:17">
      <c r="A515" s="115" t="s">
        <v>15</v>
      </c>
      <c r="B515" s="113" t="s">
        <v>634</v>
      </c>
      <c r="C515" s="113" t="s">
        <v>635</v>
      </c>
      <c r="D515" s="113">
        <f t="shared" ref="D515:D578" si="16">COUNTIF($C$2:$C$770,C515)</f>
        <v>6</v>
      </c>
      <c r="E515" s="116" t="s">
        <v>634</v>
      </c>
      <c r="F515" s="117" t="s">
        <v>635</v>
      </c>
      <c r="G515" s="113" t="s">
        <v>18</v>
      </c>
      <c r="H515" s="113" t="s">
        <v>19</v>
      </c>
      <c r="I515" s="116">
        <v>50000</v>
      </c>
      <c r="J515" s="116">
        <v>20200228</v>
      </c>
      <c r="K515" s="116">
        <v>20200518</v>
      </c>
      <c r="L515" s="117">
        <v>6.04</v>
      </c>
      <c r="M515" s="151">
        <v>0</v>
      </c>
      <c r="N515" s="142">
        <f t="shared" ref="N515:N578" si="17">L515*M515</f>
        <v>0</v>
      </c>
      <c r="O515" s="152"/>
      <c r="P515" s="117" t="s">
        <v>22</v>
      </c>
      <c r="Q515" s="186"/>
    </row>
    <row r="516" ht="14.25" spans="1:17">
      <c r="A516" s="130" t="s">
        <v>15</v>
      </c>
      <c r="B516" s="113" t="s">
        <v>634</v>
      </c>
      <c r="C516" s="113" t="s">
        <v>635</v>
      </c>
      <c r="D516" s="113">
        <f t="shared" si="16"/>
        <v>6</v>
      </c>
      <c r="E516" s="131" t="s">
        <v>634</v>
      </c>
      <c r="F516" s="131" t="s">
        <v>635</v>
      </c>
      <c r="G516" s="113" t="s">
        <v>18</v>
      </c>
      <c r="H516" s="113" t="s">
        <v>19</v>
      </c>
      <c r="I516" s="173">
        <v>30000</v>
      </c>
      <c r="J516" s="174">
        <v>43272</v>
      </c>
      <c r="K516" s="174">
        <v>44003</v>
      </c>
      <c r="L516" s="114">
        <v>355.27</v>
      </c>
      <c r="M516" s="149">
        <v>0</v>
      </c>
      <c r="N516" s="142">
        <f t="shared" si="17"/>
        <v>0</v>
      </c>
      <c r="O516" s="114" t="s">
        <v>60</v>
      </c>
      <c r="P516" s="150" t="s">
        <v>61</v>
      </c>
      <c r="Q516" s="186"/>
    </row>
    <row r="517" spans="1:17">
      <c r="A517" s="126" t="s">
        <v>15</v>
      </c>
      <c r="B517" s="107" t="s">
        <v>636</v>
      </c>
      <c r="C517" s="107" t="s">
        <v>637</v>
      </c>
      <c r="D517" s="107">
        <f t="shared" si="16"/>
        <v>1</v>
      </c>
      <c r="E517" s="107" t="s">
        <v>636</v>
      </c>
      <c r="F517" s="107" t="s">
        <v>637</v>
      </c>
      <c r="G517" s="107" t="s">
        <v>18</v>
      </c>
      <c r="H517" s="107" t="s">
        <v>19</v>
      </c>
      <c r="I517" s="136">
        <v>50000</v>
      </c>
      <c r="J517" s="137" t="s">
        <v>104</v>
      </c>
      <c r="K517" s="137" t="s">
        <v>105</v>
      </c>
      <c r="L517" s="165">
        <v>600.347171666667</v>
      </c>
      <c r="M517" s="156">
        <v>0</v>
      </c>
      <c r="N517" s="142">
        <f t="shared" si="17"/>
        <v>0</v>
      </c>
      <c r="O517" s="107" t="s">
        <v>29</v>
      </c>
      <c r="P517" s="139" t="s">
        <v>30</v>
      </c>
      <c r="Q517" s="139"/>
    </row>
    <row r="518" spans="1:17">
      <c r="A518" s="135" t="s">
        <v>15</v>
      </c>
      <c r="B518" s="113" t="s">
        <v>638</v>
      </c>
      <c r="C518" s="113" t="s">
        <v>639</v>
      </c>
      <c r="D518" s="113">
        <f t="shared" si="16"/>
        <v>3</v>
      </c>
      <c r="E518" s="113" t="s">
        <v>638</v>
      </c>
      <c r="F518" s="113" t="s">
        <v>639</v>
      </c>
      <c r="G518" s="113" t="s">
        <v>18</v>
      </c>
      <c r="H518" s="113" t="s">
        <v>19</v>
      </c>
      <c r="I518" s="183">
        <v>50000</v>
      </c>
      <c r="J518" s="184" t="s">
        <v>274</v>
      </c>
      <c r="K518" s="184" t="s">
        <v>275</v>
      </c>
      <c r="L518" s="185">
        <v>549.791666666667</v>
      </c>
      <c r="M518" s="156">
        <v>0</v>
      </c>
      <c r="N518" s="142">
        <f t="shared" si="17"/>
        <v>0</v>
      </c>
      <c r="O518" s="113" t="s">
        <v>29</v>
      </c>
      <c r="P518" s="186" t="s">
        <v>30</v>
      </c>
      <c r="Q518" s="186"/>
    </row>
    <row r="519" spans="1:17">
      <c r="A519" s="115" t="s">
        <v>15</v>
      </c>
      <c r="B519" s="113" t="s">
        <v>638</v>
      </c>
      <c r="C519" s="113" t="s">
        <v>639</v>
      </c>
      <c r="D519" s="113">
        <f t="shared" si="16"/>
        <v>3</v>
      </c>
      <c r="E519" s="116" t="s">
        <v>638</v>
      </c>
      <c r="F519" s="117" t="s">
        <v>639</v>
      </c>
      <c r="G519" s="113" t="s">
        <v>18</v>
      </c>
      <c r="H519" s="113" t="s">
        <v>19</v>
      </c>
      <c r="I519" s="116">
        <v>40000</v>
      </c>
      <c r="J519" s="116">
        <v>20190331</v>
      </c>
      <c r="K519" s="116">
        <v>20200331</v>
      </c>
      <c r="L519" s="117">
        <v>459.16</v>
      </c>
      <c r="M519" s="151">
        <v>1</v>
      </c>
      <c r="N519" s="142">
        <f t="shared" si="17"/>
        <v>459.16</v>
      </c>
      <c r="O519" s="152"/>
      <c r="P519" s="117" t="s">
        <v>22</v>
      </c>
      <c r="Q519" s="186"/>
    </row>
    <row r="520" ht="14.25" spans="1:17">
      <c r="A520" s="130" t="s">
        <v>15</v>
      </c>
      <c r="B520" s="113" t="s">
        <v>638</v>
      </c>
      <c r="C520" s="113" t="s">
        <v>639</v>
      </c>
      <c r="D520" s="113">
        <f t="shared" si="16"/>
        <v>3</v>
      </c>
      <c r="E520" s="131" t="s">
        <v>638</v>
      </c>
      <c r="F520" s="131" t="s">
        <v>639</v>
      </c>
      <c r="G520" s="113" t="s">
        <v>18</v>
      </c>
      <c r="H520" s="113" t="s">
        <v>19</v>
      </c>
      <c r="I520" s="173">
        <v>30000</v>
      </c>
      <c r="J520" s="174">
        <v>43263</v>
      </c>
      <c r="K520" s="174">
        <v>43994</v>
      </c>
      <c r="L520" s="114">
        <v>355.27</v>
      </c>
      <c r="M520" s="149">
        <v>0</v>
      </c>
      <c r="N520" s="142">
        <f t="shared" si="17"/>
        <v>0</v>
      </c>
      <c r="O520" s="114" t="s">
        <v>60</v>
      </c>
      <c r="P520" s="150" t="s">
        <v>61</v>
      </c>
      <c r="Q520" s="186"/>
    </row>
    <row r="521" ht="14.25" spans="1:17">
      <c r="A521" s="132" t="s">
        <v>15</v>
      </c>
      <c r="B521" s="107" t="s">
        <v>192</v>
      </c>
      <c r="C521" s="107" t="s">
        <v>640</v>
      </c>
      <c r="D521" s="107">
        <f t="shared" si="16"/>
        <v>1</v>
      </c>
      <c r="E521" s="134" t="s">
        <v>192</v>
      </c>
      <c r="F521" s="134" t="s">
        <v>640</v>
      </c>
      <c r="G521" s="107" t="s">
        <v>18</v>
      </c>
      <c r="H521" s="107" t="s">
        <v>19</v>
      </c>
      <c r="I521" s="181">
        <v>50000</v>
      </c>
      <c r="J521" s="182">
        <v>43287</v>
      </c>
      <c r="K521" s="182">
        <v>44018</v>
      </c>
      <c r="L521" s="68">
        <v>592.12</v>
      </c>
      <c r="M521" s="143">
        <v>1</v>
      </c>
      <c r="N521" s="142">
        <f t="shared" si="17"/>
        <v>592.12</v>
      </c>
      <c r="O521" s="68" t="s">
        <v>60</v>
      </c>
      <c r="P521" s="144" t="s">
        <v>61</v>
      </c>
      <c r="Q521" s="139"/>
    </row>
    <row r="522" ht="14.25" spans="1:17">
      <c r="A522" s="108" t="s">
        <v>15</v>
      </c>
      <c r="B522" s="107" t="s">
        <v>641</v>
      </c>
      <c r="C522" s="107" t="s">
        <v>642</v>
      </c>
      <c r="D522" s="107">
        <f t="shared" si="16"/>
        <v>2</v>
      </c>
      <c r="E522" s="68" t="s">
        <v>643</v>
      </c>
      <c r="F522" s="68" t="s">
        <v>644</v>
      </c>
      <c r="G522" s="107" t="s">
        <v>18</v>
      </c>
      <c r="H522" s="107" t="s">
        <v>19</v>
      </c>
      <c r="I522" s="140">
        <v>50000</v>
      </c>
      <c r="J522" s="141">
        <v>43789</v>
      </c>
      <c r="K522" s="141">
        <v>44134</v>
      </c>
      <c r="L522" s="142">
        <v>549.79</v>
      </c>
      <c r="M522" s="143">
        <v>1</v>
      </c>
      <c r="N522" s="142">
        <f t="shared" si="17"/>
        <v>549.79</v>
      </c>
      <c r="O522" s="68" t="s">
        <v>20</v>
      </c>
      <c r="P522" s="144" t="s">
        <v>21</v>
      </c>
      <c r="Q522" s="144"/>
    </row>
    <row r="523" spans="1:17">
      <c r="A523" s="109" t="s">
        <v>15</v>
      </c>
      <c r="B523" s="107" t="s">
        <v>641</v>
      </c>
      <c r="C523" s="107" t="s">
        <v>642</v>
      </c>
      <c r="D523" s="107">
        <f t="shared" si="16"/>
        <v>2</v>
      </c>
      <c r="E523" s="110" t="s">
        <v>641</v>
      </c>
      <c r="F523" s="111" t="s">
        <v>642</v>
      </c>
      <c r="G523" s="107" t="s">
        <v>18</v>
      </c>
      <c r="H523" s="107" t="s">
        <v>19</v>
      </c>
      <c r="I523" s="110">
        <v>40000</v>
      </c>
      <c r="J523" s="110">
        <v>20190528</v>
      </c>
      <c r="K523" s="110">
        <v>20200528</v>
      </c>
      <c r="L523" s="111">
        <v>439.83</v>
      </c>
      <c r="M523" s="143">
        <v>1</v>
      </c>
      <c r="N523" s="142">
        <f t="shared" si="17"/>
        <v>439.83</v>
      </c>
      <c r="O523" s="145"/>
      <c r="P523" s="111" t="s">
        <v>22</v>
      </c>
      <c r="Q523" s="139"/>
    </row>
    <row r="524" ht="14.25" spans="1:17">
      <c r="A524" s="108" t="s">
        <v>15</v>
      </c>
      <c r="B524" s="107" t="s">
        <v>645</v>
      </c>
      <c r="C524" s="107" t="s">
        <v>646</v>
      </c>
      <c r="D524" s="107">
        <f t="shared" si="16"/>
        <v>2</v>
      </c>
      <c r="E524" s="68" t="s">
        <v>645</v>
      </c>
      <c r="F524" s="68" t="s">
        <v>646</v>
      </c>
      <c r="G524" s="107" t="s">
        <v>18</v>
      </c>
      <c r="H524" s="107" t="s">
        <v>19</v>
      </c>
      <c r="I524" s="140">
        <v>100000</v>
      </c>
      <c r="J524" s="141">
        <v>43780</v>
      </c>
      <c r="K524" s="141">
        <v>44129</v>
      </c>
      <c r="L524" s="142">
        <v>1099.58</v>
      </c>
      <c r="M524" s="143">
        <v>1</v>
      </c>
      <c r="N524" s="142">
        <f t="shared" si="17"/>
        <v>1099.58</v>
      </c>
      <c r="O524" s="68" t="s">
        <v>20</v>
      </c>
      <c r="P524" s="144" t="s">
        <v>21</v>
      </c>
      <c r="Q524" s="144"/>
    </row>
    <row r="525" spans="1:17">
      <c r="A525" s="109" t="s">
        <v>15</v>
      </c>
      <c r="B525" s="107" t="s">
        <v>645</v>
      </c>
      <c r="C525" s="107" t="s">
        <v>646</v>
      </c>
      <c r="D525" s="107">
        <f t="shared" si="16"/>
        <v>2</v>
      </c>
      <c r="E525" s="110" t="s">
        <v>645</v>
      </c>
      <c r="F525" s="111" t="s">
        <v>646</v>
      </c>
      <c r="G525" s="107" t="s">
        <v>18</v>
      </c>
      <c r="H525" s="107" t="s">
        <v>19</v>
      </c>
      <c r="I525" s="110">
        <v>50000</v>
      </c>
      <c r="J525" s="110">
        <v>20190705</v>
      </c>
      <c r="K525" s="110">
        <v>20200705</v>
      </c>
      <c r="L525" s="111">
        <v>549.79</v>
      </c>
      <c r="M525" s="143">
        <v>1</v>
      </c>
      <c r="N525" s="142">
        <f t="shared" si="17"/>
        <v>549.79</v>
      </c>
      <c r="O525" s="145"/>
      <c r="P525" s="111" t="s">
        <v>22</v>
      </c>
      <c r="Q525" s="139"/>
    </row>
    <row r="526" spans="1:17">
      <c r="A526" s="109" t="s">
        <v>15</v>
      </c>
      <c r="B526" s="107" t="s">
        <v>647</v>
      </c>
      <c r="C526" s="107" t="s">
        <v>648</v>
      </c>
      <c r="D526" s="107">
        <f t="shared" si="16"/>
        <v>1</v>
      </c>
      <c r="E526" s="110" t="s">
        <v>647</v>
      </c>
      <c r="F526" s="111" t="s">
        <v>648</v>
      </c>
      <c r="G526" s="107" t="s">
        <v>18</v>
      </c>
      <c r="H526" s="107" t="s">
        <v>19</v>
      </c>
      <c r="I526" s="110">
        <v>50000</v>
      </c>
      <c r="J526" s="110">
        <v>20190524</v>
      </c>
      <c r="K526" s="110">
        <v>20200524</v>
      </c>
      <c r="L526" s="111">
        <v>549.79</v>
      </c>
      <c r="M526" s="143">
        <v>1</v>
      </c>
      <c r="N526" s="142">
        <f t="shared" si="17"/>
        <v>549.79</v>
      </c>
      <c r="O526" s="145"/>
      <c r="P526" s="111" t="s">
        <v>22</v>
      </c>
      <c r="Q526" s="139"/>
    </row>
    <row r="527" spans="1:17">
      <c r="A527" s="109" t="s">
        <v>15</v>
      </c>
      <c r="B527" s="107" t="s">
        <v>649</v>
      </c>
      <c r="C527" s="107" t="s">
        <v>650</v>
      </c>
      <c r="D527" s="107">
        <f t="shared" si="16"/>
        <v>1</v>
      </c>
      <c r="E527" s="110" t="s">
        <v>649</v>
      </c>
      <c r="F527" s="111" t="s">
        <v>650</v>
      </c>
      <c r="G527" s="107" t="s">
        <v>18</v>
      </c>
      <c r="H527" s="107" t="s">
        <v>19</v>
      </c>
      <c r="I527" s="110">
        <v>50000</v>
      </c>
      <c r="J527" s="110">
        <v>20190331</v>
      </c>
      <c r="K527" s="110">
        <v>20200331</v>
      </c>
      <c r="L527" s="111">
        <v>555.83</v>
      </c>
      <c r="M527" s="143">
        <v>1</v>
      </c>
      <c r="N527" s="142">
        <f t="shared" si="17"/>
        <v>555.83</v>
      </c>
      <c r="O527" s="145"/>
      <c r="P527" s="111" t="s">
        <v>22</v>
      </c>
      <c r="Q527" s="139"/>
    </row>
    <row r="528" spans="1:17">
      <c r="A528" s="115" t="s">
        <v>15</v>
      </c>
      <c r="B528" s="113" t="s">
        <v>651</v>
      </c>
      <c r="C528" s="113" t="s">
        <v>652</v>
      </c>
      <c r="D528" s="113">
        <f t="shared" si="16"/>
        <v>3</v>
      </c>
      <c r="E528" s="116" t="s">
        <v>651</v>
      </c>
      <c r="F528" s="117" t="s">
        <v>652</v>
      </c>
      <c r="G528" s="113" t="s">
        <v>18</v>
      </c>
      <c r="H528" s="113" t="s">
        <v>19</v>
      </c>
      <c r="I528" s="116">
        <v>44000</v>
      </c>
      <c r="J528" s="116">
        <v>20191028</v>
      </c>
      <c r="K528" s="116">
        <v>20201028</v>
      </c>
      <c r="L528" s="117">
        <v>483.82</v>
      </c>
      <c r="M528" s="151">
        <v>1</v>
      </c>
      <c r="N528" s="142">
        <f t="shared" si="17"/>
        <v>483.82</v>
      </c>
      <c r="O528" s="152"/>
      <c r="P528" s="117" t="s">
        <v>22</v>
      </c>
      <c r="Q528" s="186"/>
    </row>
    <row r="529" spans="1:17">
      <c r="A529" s="115" t="s">
        <v>15</v>
      </c>
      <c r="B529" s="113" t="s">
        <v>653</v>
      </c>
      <c r="C529" s="113" t="s">
        <v>654</v>
      </c>
      <c r="D529" s="113">
        <f t="shared" si="16"/>
        <v>3</v>
      </c>
      <c r="E529" s="116" t="s">
        <v>653</v>
      </c>
      <c r="F529" s="117" t="s">
        <v>654</v>
      </c>
      <c r="G529" s="113" t="s">
        <v>18</v>
      </c>
      <c r="H529" s="113" t="s">
        <v>19</v>
      </c>
      <c r="I529" s="116">
        <v>50000</v>
      </c>
      <c r="J529" s="116">
        <v>20200310</v>
      </c>
      <c r="K529" s="116">
        <v>20210310</v>
      </c>
      <c r="L529" s="117">
        <v>66.46</v>
      </c>
      <c r="M529" s="151">
        <v>0</v>
      </c>
      <c r="N529" s="142">
        <f t="shared" si="17"/>
        <v>0</v>
      </c>
      <c r="O529" s="152"/>
      <c r="P529" s="117" t="s">
        <v>22</v>
      </c>
      <c r="Q529" s="186"/>
    </row>
    <row r="530" ht="14.25" spans="1:17">
      <c r="A530" s="130" t="s">
        <v>15</v>
      </c>
      <c r="B530" s="113" t="s">
        <v>653</v>
      </c>
      <c r="C530" s="113" t="s">
        <v>654</v>
      </c>
      <c r="D530" s="113">
        <f t="shared" si="16"/>
        <v>3</v>
      </c>
      <c r="E530" s="131" t="s">
        <v>653</v>
      </c>
      <c r="F530" s="131" t="s">
        <v>654</v>
      </c>
      <c r="G530" s="113" t="s">
        <v>18</v>
      </c>
      <c r="H530" s="113" t="s">
        <v>19</v>
      </c>
      <c r="I530" s="173">
        <v>50000</v>
      </c>
      <c r="J530" s="174">
        <v>43264</v>
      </c>
      <c r="K530" s="174">
        <v>43995</v>
      </c>
      <c r="L530" s="114">
        <v>592.12</v>
      </c>
      <c r="M530" s="149">
        <v>1</v>
      </c>
      <c r="N530" s="142">
        <f t="shared" si="17"/>
        <v>592.12</v>
      </c>
      <c r="O530" s="114" t="s">
        <v>60</v>
      </c>
      <c r="P530" s="150" t="s">
        <v>61</v>
      </c>
      <c r="Q530" s="186"/>
    </row>
    <row r="531" s="100" customFormat="1" spans="1:17">
      <c r="A531" s="122" t="s">
        <v>15</v>
      </c>
      <c r="B531" s="119" t="s">
        <v>655</v>
      </c>
      <c r="C531" s="119" t="s">
        <v>656</v>
      </c>
      <c r="D531" s="119">
        <f t="shared" si="16"/>
        <v>3</v>
      </c>
      <c r="E531" s="123" t="s">
        <v>655</v>
      </c>
      <c r="F531" s="124" t="s">
        <v>656</v>
      </c>
      <c r="G531" s="119" t="s">
        <v>18</v>
      </c>
      <c r="H531" s="119" t="s">
        <v>19</v>
      </c>
      <c r="I531" s="123">
        <v>50000</v>
      </c>
      <c r="J531" s="123">
        <v>20190301</v>
      </c>
      <c r="K531" s="123">
        <v>20200301</v>
      </c>
      <c r="L531" s="124">
        <v>350.42</v>
      </c>
      <c r="M531" s="163">
        <v>1</v>
      </c>
      <c r="N531" s="142">
        <f t="shared" si="17"/>
        <v>350.42</v>
      </c>
      <c r="O531" s="164"/>
      <c r="P531" s="124" t="s">
        <v>22</v>
      </c>
      <c r="Q531" s="157"/>
    </row>
    <row r="532" s="100" customFormat="1" spans="1:17">
      <c r="A532" s="122" t="s">
        <v>15</v>
      </c>
      <c r="B532" s="119" t="s">
        <v>655</v>
      </c>
      <c r="C532" s="119" t="s">
        <v>656</v>
      </c>
      <c r="D532" s="119">
        <f t="shared" si="16"/>
        <v>3</v>
      </c>
      <c r="E532" s="123" t="s">
        <v>655</v>
      </c>
      <c r="F532" s="124" t="s">
        <v>656</v>
      </c>
      <c r="G532" s="119" t="s">
        <v>18</v>
      </c>
      <c r="H532" s="119" t="s">
        <v>19</v>
      </c>
      <c r="I532" s="123">
        <v>50000</v>
      </c>
      <c r="J532" s="123">
        <v>20200220</v>
      </c>
      <c r="K532" s="123">
        <v>20210220</v>
      </c>
      <c r="L532" s="124">
        <v>181.25</v>
      </c>
      <c r="M532" s="163">
        <v>0</v>
      </c>
      <c r="N532" s="142">
        <f t="shared" si="17"/>
        <v>0</v>
      </c>
      <c r="O532" s="164"/>
      <c r="P532" s="124" t="s">
        <v>22</v>
      </c>
      <c r="Q532" s="157"/>
    </row>
    <row r="533" s="100" customFormat="1" ht="14.25" spans="1:17">
      <c r="A533" s="195" t="s">
        <v>15</v>
      </c>
      <c r="B533" s="119" t="s">
        <v>655</v>
      </c>
      <c r="C533" s="119" t="s">
        <v>656</v>
      </c>
      <c r="D533" s="119">
        <f t="shared" si="16"/>
        <v>3</v>
      </c>
      <c r="E533" s="196" t="s">
        <v>655</v>
      </c>
      <c r="F533" s="196" t="s">
        <v>656</v>
      </c>
      <c r="G533" s="119" t="s">
        <v>18</v>
      </c>
      <c r="H533" s="119" t="s">
        <v>19</v>
      </c>
      <c r="I533" s="206">
        <v>40000</v>
      </c>
      <c r="J533" s="207">
        <v>43263</v>
      </c>
      <c r="K533" s="207">
        <v>43994</v>
      </c>
      <c r="L533" s="121">
        <v>473.7</v>
      </c>
      <c r="M533" s="161">
        <v>1</v>
      </c>
      <c r="N533" s="142">
        <f t="shared" si="17"/>
        <v>473.7</v>
      </c>
      <c r="O533" s="121" t="s">
        <v>60</v>
      </c>
      <c r="P533" s="162" t="s">
        <v>61</v>
      </c>
      <c r="Q533" s="157"/>
    </row>
    <row r="534" spans="1:17">
      <c r="A534" s="115" t="s">
        <v>15</v>
      </c>
      <c r="B534" s="113" t="s">
        <v>657</v>
      </c>
      <c r="C534" s="113" t="s">
        <v>658</v>
      </c>
      <c r="D534" s="113">
        <f t="shared" si="16"/>
        <v>3</v>
      </c>
      <c r="E534" s="116" t="s">
        <v>657</v>
      </c>
      <c r="F534" s="117" t="s">
        <v>658</v>
      </c>
      <c r="G534" s="113" t="s">
        <v>18</v>
      </c>
      <c r="H534" s="113" t="s">
        <v>19</v>
      </c>
      <c r="I534" s="116">
        <v>40000</v>
      </c>
      <c r="J534" s="116">
        <v>20190305</v>
      </c>
      <c r="K534" s="116">
        <v>20200305</v>
      </c>
      <c r="L534" s="117">
        <v>246.5</v>
      </c>
      <c r="M534" s="151">
        <v>1</v>
      </c>
      <c r="N534" s="142">
        <f t="shared" si="17"/>
        <v>246.5</v>
      </c>
      <c r="O534" s="152"/>
      <c r="P534" s="117" t="s">
        <v>22</v>
      </c>
      <c r="Q534" s="186"/>
    </row>
    <row r="535" spans="1:17">
      <c r="A535" s="115" t="s">
        <v>15</v>
      </c>
      <c r="B535" s="113" t="s">
        <v>657</v>
      </c>
      <c r="C535" s="113" t="s">
        <v>658</v>
      </c>
      <c r="D535" s="113">
        <f t="shared" si="16"/>
        <v>3</v>
      </c>
      <c r="E535" s="116" t="s">
        <v>657</v>
      </c>
      <c r="F535" s="117" t="s">
        <v>658</v>
      </c>
      <c r="G535" s="113" t="s">
        <v>18</v>
      </c>
      <c r="H535" s="113" t="s">
        <v>19</v>
      </c>
      <c r="I535" s="116">
        <v>50000</v>
      </c>
      <c r="J535" s="116">
        <v>20200216</v>
      </c>
      <c r="K535" s="116">
        <v>20210216</v>
      </c>
      <c r="L535" s="117">
        <v>205.42</v>
      </c>
      <c r="M535" s="151">
        <v>0</v>
      </c>
      <c r="N535" s="142">
        <f t="shared" si="17"/>
        <v>0</v>
      </c>
      <c r="O535" s="152"/>
      <c r="P535" s="117" t="s">
        <v>22</v>
      </c>
      <c r="Q535" s="186"/>
    </row>
    <row r="536" ht="14.25" spans="1:17">
      <c r="A536" s="130" t="s">
        <v>15</v>
      </c>
      <c r="B536" s="113" t="s">
        <v>657</v>
      </c>
      <c r="C536" s="113" t="s">
        <v>658</v>
      </c>
      <c r="D536" s="113">
        <f t="shared" si="16"/>
        <v>3</v>
      </c>
      <c r="E536" s="131" t="s">
        <v>657</v>
      </c>
      <c r="F536" s="131" t="s">
        <v>658</v>
      </c>
      <c r="G536" s="113" t="s">
        <v>18</v>
      </c>
      <c r="H536" s="113" t="s">
        <v>19</v>
      </c>
      <c r="I536" s="173">
        <v>30000</v>
      </c>
      <c r="J536" s="174">
        <v>43265</v>
      </c>
      <c r="K536" s="174">
        <v>43996</v>
      </c>
      <c r="L536" s="114">
        <v>355.27</v>
      </c>
      <c r="M536" s="149">
        <v>1</v>
      </c>
      <c r="N536" s="142">
        <f t="shared" si="17"/>
        <v>355.27</v>
      </c>
      <c r="O536" s="114" t="s">
        <v>60</v>
      </c>
      <c r="P536" s="150" t="s">
        <v>61</v>
      </c>
      <c r="Q536" s="186"/>
    </row>
    <row r="537" spans="1:17">
      <c r="A537" s="109" t="s">
        <v>15</v>
      </c>
      <c r="B537" s="107" t="s">
        <v>659</v>
      </c>
      <c r="C537" s="107" t="s">
        <v>660</v>
      </c>
      <c r="D537" s="107">
        <f t="shared" si="16"/>
        <v>2</v>
      </c>
      <c r="E537" s="110" t="s">
        <v>659</v>
      </c>
      <c r="F537" s="111" t="s">
        <v>660</v>
      </c>
      <c r="G537" s="107" t="s">
        <v>18</v>
      </c>
      <c r="H537" s="107" t="s">
        <v>19</v>
      </c>
      <c r="I537" s="110">
        <v>50000</v>
      </c>
      <c r="J537" s="110">
        <v>20190221</v>
      </c>
      <c r="K537" s="110">
        <v>20200221</v>
      </c>
      <c r="L537" s="111">
        <v>350.42</v>
      </c>
      <c r="M537" s="143">
        <v>1</v>
      </c>
      <c r="N537" s="142">
        <f t="shared" si="17"/>
        <v>350.42</v>
      </c>
      <c r="O537" s="145"/>
      <c r="P537" s="111" t="s">
        <v>22</v>
      </c>
      <c r="Q537" s="139"/>
    </row>
    <row r="538" spans="1:17">
      <c r="A538" s="109" t="s">
        <v>15</v>
      </c>
      <c r="B538" s="107" t="s">
        <v>659</v>
      </c>
      <c r="C538" s="107" t="s">
        <v>660</v>
      </c>
      <c r="D538" s="107">
        <f t="shared" si="16"/>
        <v>2</v>
      </c>
      <c r="E538" s="110" t="s">
        <v>659</v>
      </c>
      <c r="F538" s="111" t="s">
        <v>660</v>
      </c>
      <c r="G538" s="107" t="s">
        <v>18</v>
      </c>
      <c r="H538" s="107" t="s">
        <v>19</v>
      </c>
      <c r="I538" s="110">
        <v>50000</v>
      </c>
      <c r="J538" s="110">
        <v>20200302</v>
      </c>
      <c r="K538" s="110">
        <v>20210302</v>
      </c>
      <c r="L538" s="111">
        <v>114.79</v>
      </c>
      <c r="M538" s="143">
        <v>1</v>
      </c>
      <c r="N538" s="142">
        <f t="shared" si="17"/>
        <v>114.79</v>
      </c>
      <c r="O538" s="145"/>
      <c r="P538" s="111" t="s">
        <v>22</v>
      </c>
      <c r="Q538" s="139"/>
    </row>
    <row r="539" spans="1:17">
      <c r="A539" s="135" t="s">
        <v>15</v>
      </c>
      <c r="B539" s="113" t="s">
        <v>661</v>
      </c>
      <c r="C539" s="113" t="s">
        <v>662</v>
      </c>
      <c r="D539" s="113">
        <f t="shared" si="16"/>
        <v>3</v>
      </c>
      <c r="E539" s="113" t="s">
        <v>661</v>
      </c>
      <c r="F539" s="113" t="s">
        <v>662</v>
      </c>
      <c r="G539" s="113" t="s">
        <v>18</v>
      </c>
      <c r="H539" s="113" t="s">
        <v>19</v>
      </c>
      <c r="I539" s="183">
        <v>50000</v>
      </c>
      <c r="J539" s="184" t="s">
        <v>104</v>
      </c>
      <c r="K539" s="184" t="s">
        <v>105</v>
      </c>
      <c r="L539" s="185">
        <v>600.347171666667</v>
      </c>
      <c r="M539" s="156">
        <v>0</v>
      </c>
      <c r="N539" s="142">
        <f t="shared" si="17"/>
        <v>0</v>
      </c>
      <c r="O539" s="113" t="s">
        <v>29</v>
      </c>
      <c r="P539" s="186" t="s">
        <v>30</v>
      </c>
      <c r="Q539" s="186"/>
    </row>
    <row r="540" spans="1:17">
      <c r="A540" s="115" t="s">
        <v>15</v>
      </c>
      <c r="B540" s="113" t="s">
        <v>661</v>
      </c>
      <c r="C540" s="113" t="s">
        <v>662</v>
      </c>
      <c r="D540" s="113">
        <f t="shared" si="16"/>
        <v>3</v>
      </c>
      <c r="E540" s="116" t="s">
        <v>661</v>
      </c>
      <c r="F540" s="117" t="s">
        <v>662</v>
      </c>
      <c r="G540" s="113" t="s">
        <v>18</v>
      </c>
      <c r="H540" s="113" t="s">
        <v>19</v>
      </c>
      <c r="I540" s="116">
        <v>50000</v>
      </c>
      <c r="J540" s="116">
        <v>20190322</v>
      </c>
      <c r="K540" s="116">
        <v>20200322</v>
      </c>
      <c r="L540" s="117">
        <v>513.54</v>
      </c>
      <c r="M540" s="151">
        <v>1</v>
      </c>
      <c r="N540" s="142">
        <f t="shared" si="17"/>
        <v>513.54</v>
      </c>
      <c r="O540" s="152"/>
      <c r="P540" s="117" t="s">
        <v>22</v>
      </c>
      <c r="Q540" s="186"/>
    </row>
    <row r="541" spans="1:17">
      <c r="A541" s="115" t="s">
        <v>15</v>
      </c>
      <c r="B541" s="113" t="s">
        <v>661</v>
      </c>
      <c r="C541" s="113" t="s">
        <v>662</v>
      </c>
      <c r="D541" s="113">
        <f t="shared" si="16"/>
        <v>3</v>
      </c>
      <c r="E541" s="116" t="s">
        <v>661</v>
      </c>
      <c r="F541" s="117" t="s">
        <v>662</v>
      </c>
      <c r="G541" s="113" t="s">
        <v>18</v>
      </c>
      <c r="H541" s="113" t="s">
        <v>19</v>
      </c>
      <c r="I541" s="116">
        <v>50000</v>
      </c>
      <c r="J541" s="116">
        <v>20200316</v>
      </c>
      <c r="K541" s="116">
        <v>20210316</v>
      </c>
      <c r="L541" s="117">
        <v>30.21</v>
      </c>
      <c r="M541" s="151">
        <v>0</v>
      </c>
      <c r="N541" s="142">
        <f t="shared" si="17"/>
        <v>0</v>
      </c>
      <c r="O541" s="152"/>
      <c r="P541" s="117" t="s">
        <v>22</v>
      </c>
      <c r="Q541" s="186"/>
    </row>
    <row r="542" spans="1:17">
      <c r="A542" s="109" t="s">
        <v>15</v>
      </c>
      <c r="B542" s="107" t="s">
        <v>663</v>
      </c>
      <c r="C542" s="107" t="s">
        <v>664</v>
      </c>
      <c r="D542" s="107">
        <f t="shared" si="16"/>
        <v>1</v>
      </c>
      <c r="E542" s="110" t="s">
        <v>663</v>
      </c>
      <c r="F542" s="111" t="s">
        <v>664</v>
      </c>
      <c r="G542" s="107" t="s">
        <v>18</v>
      </c>
      <c r="H542" s="107" t="s">
        <v>19</v>
      </c>
      <c r="I542" s="110">
        <v>50000</v>
      </c>
      <c r="J542" s="110">
        <v>20190918</v>
      </c>
      <c r="K542" s="110">
        <v>20200918</v>
      </c>
      <c r="L542" s="111">
        <v>549.79</v>
      </c>
      <c r="M542" s="143">
        <v>1</v>
      </c>
      <c r="N542" s="142">
        <f t="shared" si="17"/>
        <v>549.79</v>
      </c>
      <c r="O542" s="145"/>
      <c r="P542" s="111" t="s">
        <v>22</v>
      </c>
      <c r="Q542" s="139"/>
    </row>
    <row r="543" spans="1:17">
      <c r="A543" s="109" t="s">
        <v>15</v>
      </c>
      <c r="B543" s="107" t="s">
        <v>665</v>
      </c>
      <c r="C543" s="107" t="s">
        <v>666</v>
      </c>
      <c r="D543" s="107">
        <f t="shared" si="16"/>
        <v>2</v>
      </c>
      <c r="E543" s="110" t="s">
        <v>665</v>
      </c>
      <c r="F543" s="111" t="s">
        <v>666</v>
      </c>
      <c r="G543" s="107" t="s">
        <v>18</v>
      </c>
      <c r="H543" s="107" t="s">
        <v>19</v>
      </c>
      <c r="I543" s="110">
        <v>50000</v>
      </c>
      <c r="J543" s="110">
        <v>20190403</v>
      </c>
      <c r="K543" s="110">
        <v>20200403</v>
      </c>
      <c r="L543" s="111">
        <v>531.67</v>
      </c>
      <c r="M543" s="143">
        <v>1</v>
      </c>
      <c r="N543" s="142">
        <f t="shared" si="17"/>
        <v>531.67</v>
      </c>
      <c r="O543" s="145"/>
      <c r="P543" s="111" t="s">
        <v>22</v>
      </c>
      <c r="Q543" s="139"/>
    </row>
    <row r="544" spans="1:17">
      <c r="A544" s="109" t="s">
        <v>15</v>
      </c>
      <c r="B544" s="107" t="s">
        <v>665</v>
      </c>
      <c r="C544" s="107" t="s">
        <v>666</v>
      </c>
      <c r="D544" s="107">
        <f t="shared" si="16"/>
        <v>2</v>
      </c>
      <c r="E544" s="110" t="s">
        <v>665</v>
      </c>
      <c r="F544" s="111" t="s">
        <v>666</v>
      </c>
      <c r="G544" s="107" t="s">
        <v>18</v>
      </c>
      <c r="H544" s="107" t="s">
        <v>19</v>
      </c>
      <c r="I544" s="110">
        <v>50000</v>
      </c>
      <c r="J544" s="110">
        <v>20200319</v>
      </c>
      <c r="K544" s="110">
        <v>20210319</v>
      </c>
      <c r="L544" s="111">
        <v>12.08</v>
      </c>
      <c r="M544" s="143">
        <v>1</v>
      </c>
      <c r="N544" s="142">
        <f t="shared" si="17"/>
        <v>12.08</v>
      </c>
      <c r="O544" s="145"/>
      <c r="P544" s="111" t="s">
        <v>22</v>
      </c>
      <c r="Q544" s="139"/>
    </row>
    <row r="545" spans="1:17">
      <c r="A545" s="209" t="s">
        <v>15</v>
      </c>
      <c r="B545" s="113" t="s">
        <v>667</v>
      </c>
      <c r="C545" s="113" t="s">
        <v>668</v>
      </c>
      <c r="D545" s="113">
        <f t="shared" si="16"/>
        <v>3</v>
      </c>
      <c r="E545" s="113" t="s">
        <v>667</v>
      </c>
      <c r="F545" s="113" t="s">
        <v>668</v>
      </c>
      <c r="G545" s="113" t="s">
        <v>37</v>
      </c>
      <c r="H545" s="113" t="s">
        <v>19</v>
      </c>
      <c r="I545" s="183">
        <v>50000</v>
      </c>
      <c r="J545" s="113" t="s">
        <v>150</v>
      </c>
      <c r="K545" s="113" t="s">
        <v>151</v>
      </c>
      <c r="L545" s="185">
        <v>600.347171666667</v>
      </c>
      <c r="M545" s="156">
        <v>0</v>
      </c>
      <c r="N545" s="142">
        <f t="shared" si="17"/>
        <v>0</v>
      </c>
      <c r="O545" s="113" t="s">
        <v>29</v>
      </c>
      <c r="P545" s="186" t="s">
        <v>30</v>
      </c>
      <c r="Q545" s="186"/>
    </row>
    <row r="546" ht="14.25" spans="1:17">
      <c r="A546" s="112" t="s">
        <v>15</v>
      </c>
      <c r="B546" s="113" t="s">
        <v>667</v>
      </c>
      <c r="C546" s="113" t="s">
        <v>668</v>
      </c>
      <c r="D546" s="113">
        <f t="shared" si="16"/>
        <v>3</v>
      </c>
      <c r="E546" s="114" t="s">
        <v>667</v>
      </c>
      <c r="F546" s="114" t="s">
        <v>668</v>
      </c>
      <c r="G546" s="113" t="s">
        <v>37</v>
      </c>
      <c r="H546" s="113" t="s">
        <v>19</v>
      </c>
      <c r="I546" s="146">
        <v>90000</v>
      </c>
      <c r="J546" s="147">
        <v>43781</v>
      </c>
      <c r="K546" s="147">
        <v>44145</v>
      </c>
      <c r="L546" s="148">
        <v>989.63</v>
      </c>
      <c r="M546" s="149">
        <v>0</v>
      </c>
      <c r="N546" s="142">
        <f t="shared" si="17"/>
        <v>0</v>
      </c>
      <c r="O546" s="114" t="s">
        <v>59</v>
      </c>
      <c r="P546" s="150" t="s">
        <v>21</v>
      </c>
      <c r="Q546" s="186"/>
    </row>
    <row r="547" spans="1:17">
      <c r="A547" s="115" t="s">
        <v>15</v>
      </c>
      <c r="B547" s="113" t="s">
        <v>667</v>
      </c>
      <c r="C547" s="113" t="s">
        <v>668</v>
      </c>
      <c r="D547" s="113">
        <f t="shared" si="16"/>
        <v>3</v>
      </c>
      <c r="E547" s="116" t="s">
        <v>667</v>
      </c>
      <c r="F547" s="117" t="s">
        <v>668</v>
      </c>
      <c r="G547" s="113" t="s">
        <v>37</v>
      </c>
      <c r="H547" s="113" t="s">
        <v>19</v>
      </c>
      <c r="I547" s="116">
        <v>40000</v>
      </c>
      <c r="J547" s="116">
        <v>20190328</v>
      </c>
      <c r="K547" s="116">
        <v>20200328</v>
      </c>
      <c r="L547" s="117">
        <v>459.16</v>
      </c>
      <c r="M547" s="151">
        <v>1</v>
      </c>
      <c r="N547" s="142">
        <f t="shared" si="17"/>
        <v>459.16</v>
      </c>
      <c r="O547" s="172"/>
      <c r="P547" s="117" t="s">
        <v>22</v>
      </c>
      <c r="Q547" s="172"/>
    </row>
    <row r="548" s="100" customFormat="1" ht="14.25" spans="1:17">
      <c r="A548" s="120" t="s">
        <v>15</v>
      </c>
      <c r="B548" s="119" t="s">
        <v>669</v>
      </c>
      <c r="C548" s="119" t="s">
        <v>670</v>
      </c>
      <c r="D548" s="119">
        <f t="shared" si="16"/>
        <v>3</v>
      </c>
      <c r="E548" s="121" t="s">
        <v>669</v>
      </c>
      <c r="F548" s="121" t="s">
        <v>670</v>
      </c>
      <c r="G548" s="119" t="s">
        <v>18</v>
      </c>
      <c r="H548" s="119" t="s">
        <v>19</v>
      </c>
      <c r="I548" s="158">
        <v>50000</v>
      </c>
      <c r="J548" s="159">
        <v>43897</v>
      </c>
      <c r="K548" s="159">
        <v>44259</v>
      </c>
      <c r="L548" s="160">
        <v>84.58</v>
      </c>
      <c r="M548" s="161">
        <v>1</v>
      </c>
      <c r="N548" s="142">
        <f t="shared" si="17"/>
        <v>84.58</v>
      </c>
      <c r="O548" s="121" t="s">
        <v>59</v>
      </c>
      <c r="P548" s="162" t="s">
        <v>21</v>
      </c>
      <c r="Q548" s="162"/>
    </row>
    <row r="549" s="100" customFormat="1" ht="14.25" spans="1:17">
      <c r="A549" s="120" t="s">
        <v>15</v>
      </c>
      <c r="B549" s="119" t="s">
        <v>669</v>
      </c>
      <c r="C549" s="119" t="s">
        <v>670</v>
      </c>
      <c r="D549" s="119">
        <f t="shared" si="16"/>
        <v>3</v>
      </c>
      <c r="E549" s="121" t="s">
        <v>669</v>
      </c>
      <c r="F549" s="121" t="s">
        <v>670</v>
      </c>
      <c r="G549" s="119" t="s">
        <v>18</v>
      </c>
      <c r="H549" s="119" t="s">
        <v>19</v>
      </c>
      <c r="I549" s="158">
        <v>50000</v>
      </c>
      <c r="J549" s="159">
        <v>43476</v>
      </c>
      <c r="K549" s="159">
        <v>43831</v>
      </c>
      <c r="L549" s="160">
        <v>36.25</v>
      </c>
      <c r="M549" s="161">
        <v>1</v>
      </c>
      <c r="N549" s="142">
        <f t="shared" si="17"/>
        <v>36.25</v>
      </c>
      <c r="O549" s="121" t="s">
        <v>20</v>
      </c>
      <c r="P549" s="162" t="s">
        <v>21</v>
      </c>
      <c r="Q549" s="162"/>
    </row>
    <row r="550" s="100" customFormat="1" spans="1:17">
      <c r="A550" s="122" t="s">
        <v>15</v>
      </c>
      <c r="B550" s="119" t="s">
        <v>669</v>
      </c>
      <c r="C550" s="119" t="s">
        <v>670</v>
      </c>
      <c r="D550" s="119">
        <f t="shared" si="16"/>
        <v>3</v>
      </c>
      <c r="E550" s="123" t="s">
        <v>669</v>
      </c>
      <c r="F550" s="124" t="s">
        <v>670</v>
      </c>
      <c r="G550" s="119" t="s">
        <v>18</v>
      </c>
      <c r="H550" s="119" t="s">
        <v>19</v>
      </c>
      <c r="I550" s="123">
        <v>50000</v>
      </c>
      <c r="J550" s="123">
        <v>20190822</v>
      </c>
      <c r="K550" s="123">
        <v>20200822</v>
      </c>
      <c r="L550" s="124">
        <v>549.79</v>
      </c>
      <c r="M550" s="163">
        <v>1</v>
      </c>
      <c r="N550" s="142">
        <f t="shared" si="17"/>
        <v>549.79</v>
      </c>
      <c r="O550" s="164"/>
      <c r="P550" s="124" t="s">
        <v>22</v>
      </c>
      <c r="Q550" s="157"/>
    </row>
    <row r="551" spans="1:17">
      <c r="A551" s="109" t="s">
        <v>15</v>
      </c>
      <c r="B551" s="107" t="s">
        <v>671</v>
      </c>
      <c r="C551" s="107" t="s">
        <v>672</v>
      </c>
      <c r="D551" s="107">
        <f t="shared" si="16"/>
        <v>1</v>
      </c>
      <c r="E551" s="110" t="s">
        <v>671</v>
      </c>
      <c r="F551" s="111" t="s">
        <v>672</v>
      </c>
      <c r="G551" s="107" t="s">
        <v>18</v>
      </c>
      <c r="H551" s="107" t="s">
        <v>19</v>
      </c>
      <c r="I551" s="110">
        <v>50000</v>
      </c>
      <c r="J551" s="110">
        <v>20190604</v>
      </c>
      <c r="K551" s="110">
        <v>20200604</v>
      </c>
      <c r="L551" s="111">
        <v>549.79</v>
      </c>
      <c r="M551" s="143">
        <v>1</v>
      </c>
      <c r="N551" s="142">
        <f t="shared" si="17"/>
        <v>549.79</v>
      </c>
      <c r="O551" s="145"/>
      <c r="P551" s="111" t="s">
        <v>22</v>
      </c>
      <c r="Q551" s="139"/>
    </row>
    <row r="552" ht="14.25" spans="1:17">
      <c r="A552" s="108" t="s">
        <v>15</v>
      </c>
      <c r="B552" s="107" t="s">
        <v>673</v>
      </c>
      <c r="C552" s="107" t="s">
        <v>674</v>
      </c>
      <c r="D552" s="107">
        <f t="shared" si="16"/>
        <v>2</v>
      </c>
      <c r="E552" s="68" t="s">
        <v>673</v>
      </c>
      <c r="F552" s="68" t="s">
        <v>674</v>
      </c>
      <c r="G552" s="107" t="s">
        <v>37</v>
      </c>
      <c r="H552" s="107" t="s">
        <v>19</v>
      </c>
      <c r="I552" s="140">
        <v>50000</v>
      </c>
      <c r="J552" s="141">
        <v>43530</v>
      </c>
      <c r="K552" s="141">
        <v>43889</v>
      </c>
      <c r="L552" s="142">
        <v>350.42</v>
      </c>
      <c r="M552" s="143">
        <v>1</v>
      </c>
      <c r="N552" s="142">
        <f t="shared" si="17"/>
        <v>350.42</v>
      </c>
      <c r="O552" s="68" t="s">
        <v>20</v>
      </c>
      <c r="P552" s="144" t="s">
        <v>21</v>
      </c>
      <c r="Q552" s="139"/>
    </row>
    <row r="553" ht="14.25" spans="1:17">
      <c r="A553" s="108" t="s">
        <v>15</v>
      </c>
      <c r="B553" s="107" t="s">
        <v>673</v>
      </c>
      <c r="C553" s="107" t="s">
        <v>674</v>
      </c>
      <c r="D553" s="107">
        <f t="shared" si="16"/>
        <v>2</v>
      </c>
      <c r="E553" s="68" t="s">
        <v>673</v>
      </c>
      <c r="F553" s="68" t="s">
        <v>674</v>
      </c>
      <c r="G553" s="107" t="s">
        <v>37</v>
      </c>
      <c r="H553" s="107" t="s">
        <v>19</v>
      </c>
      <c r="I553" s="140">
        <v>50000</v>
      </c>
      <c r="J553" s="141">
        <v>43878</v>
      </c>
      <c r="K553" s="141">
        <v>44243</v>
      </c>
      <c r="L553" s="142">
        <v>199.38</v>
      </c>
      <c r="M553" s="143">
        <v>1</v>
      </c>
      <c r="N553" s="142">
        <f t="shared" si="17"/>
        <v>199.38</v>
      </c>
      <c r="O553" s="68" t="s">
        <v>20</v>
      </c>
      <c r="P553" s="144" t="s">
        <v>21</v>
      </c>
      <c r="Q553" s="139"/>
    </row>
    <row r="554" spans="1:17">
      <c r="A554" s="135" t="s">
        <v>15</v>
      </c>
      <c r="B554" s="113" t="s">
        <v>675</v>
      </c>
      <c r="C554" s="113" t="s">
        <v>676</v>
      </c>
      <c r="D554" s="113">
        <f t="shared" si="16"/>
        <v>5</v>
      </c>
      <c r="E554" s="113" t="s">
        <v>675</v>
      </c>
      <c r="F554" s="113" t="s">
        <v>676</v>
      </c>
      <c r="G554" s="113" t="s">
        <v>18</v>
      </c>
      <c r="H554" s="113" t="s">
        <v>19</v>
      </c>
      <c r="I554" s="183">
        <v>50000</v>
      </c>
      <c r="J554" s="184" t="s">
        <v>448</v>
      </c>
      <c r="K554" s="184" t="s">
        <v>449</v>
      </c>
      <c r="L554" s="185">
        <v>549.791666666667</v>
      </c>
      <c r="M554" s="156">
        <v>0</v>
      </c>
      <c r="N554" s="142">
        <f t="shared" si="17"/>
        <v>0</v>
      </c>
      <c r="O554" s="113" t="s">
        <v>29</v>
      </c>
      <c r="P554" s="186" t="s">
        <v>30</v>
      </c>
      <c r="Q554" s="186"/>
    </row>
    <row r="555" ht="14.25" spans="1:17">
      <c r="A555" s="112" t="s">
        <v>15</v>
      </c>
      <c r="B555" s="113" t="s">
        <v>675</v>
      </c>
      <c r="C555" s="113" t="s">
        <v>676</v>
      </c>
      <c r="D555" s="113">
        <f t="shared" si="16"/>
        <v>5</v>
      </c>
      <c r="E555" s="114" t="s">
        <v>675</v>
      </c>
      <c r="F555" s="114" t="s">
        <v>676</v>
      </c>
      <c r="G555" s="113" t="s">
        <v>18</v>
      </c>
      <c r="H555" s="113" t="s">
        <v>19</v>
      </c>
      <c r="I555" s="146">
        <v>50000</v>
      </c>
      <c r="J555" s="147">
        <v>43591</v>
      </c>
      <c r="K555" s="147">
        <v>43956</v>
      </c>
      <c r="L555" s="148">
        <v>549.79</v>
      </c>
      <c r="M555" s="149">
        <v>1</v>
      </c>
      <c r="N555" s="142">
        <f t="shared" si="17"/>
        <v>549.79</v>
      </c>
      <c r="O555" s="114" t="s">
        <v>20</v>
      </c>
      <c r="P555" s="150" t="s">
        <v>21</v>
      </c>
      <c r="Q555" s="150"/>
    </row>
    <row r="556" spans="1:17">
      <c r="A556" s="115" t="s">
        <v>15</v>
      </c>
      <c r="B556" s="113" t="s">
        <v>675</v>
      </c>
      <c r="C556" s="113" t="s">
        <v>676</v>
      </c>
      <c r="D556" s="113">
        <f t="shared" si="16"/>
        <v>5</v>
      </c>
      <c r="E556" s="116" t="s">
        <v>675</v>
      </c>
      <c r="F556" s="117" t="s">
        <v>676</v>
      </c>
      <c r="G556" s="113" t="s">
        <v>18</v>
      </c>
      <c r="H556" s="113" t="s">
        <v>19</v>
      </c>
      <c r="I556" s="116">
        <v>50000</v>
      </c>
      <c r="J556" s="116">
        <v>20190228</v>
      </c>
      <c r="K556" s="116">
        <v>20200228</v>
      </c>
      <c r="L556" s="117">
        <v>374.58</v>
      </c>
      <c r="M556" s="151">
        <v>0</v>
      </c>
      <c r="N556" s="142">
        <f t="shared" si="17"/>
        <v>0</v>
      </c>
      <c r="O556" s="152"/>
      <c r="P556" s="117" t="s">
        <v>22</v>
      </c>
      <c r="Q556" s="186"/>
    </row>
    <row r="557" spans="1:17">
      <c r="A557" s="115" t="s">
        <v>15</v>
      </c>
      <c r="B557" s="113" t="s">
        <v>675</v>
      </c>
      <c r="C557" s="113" t="s">
        <v>676</v>
      </c>
      <c r="D557" s="113">
        <f t="shared" si="16"/>
        <v>5</v>
      </c>
      <c r="E557" s="116" t="s">
        <v>675</v>
      </c>
      <c r="F557" s="117" t="s">
        <v>676</v>
      </c>
      <c r="G557" s="113" t="s">
        <v>18</v>
      </c>
      <c r="H557" s="113" t="s">
        <v>19</v>
      </c>
      <c r="I557" s="116">
        <v>50000</v>
      </c>
      <c r="J557" s="116">
        <v>20200305</v>
      </c>
      <c r="K557" s="116">
        <v>20210305</v>
      </c>
      <c r="L557" s="117">
        <v>96.67</v>
      </c>
      <c r="M557" s="151">
        <v>0</v>
      </c>
      <c r="N557" s="142">
        <f t="shared" si="17"/>
        <v>0</v>
      </c>
      <c r="O557" s="152"/>
      <c r="P557" s="117" t="s">
        <v>22</v>
      </c>
      <c r="Q557" s="186"/>
    </row>
    <row r="558" ht="14.25" spans="1:17">
      <c r="A558" s="130" t="s">
        <v>15</v>
      </c>
      <c r="B558" s="113" t="s">
        <v>675</v>
      </c>
      <c r="C558" s="113" t="s">
        <v>676</v>
      </c>
      <c r="D558" s="113">
        <f t="shared" si="16"/>
        <v>5</v>
      </c>
      <c r="E558" s="131" t="s">
        <v>675</v>
      </c>
      <c r="F558" s="131" t="s">
        <v>676</v>
      </c>
      <c r="G558" s="113" t="s">
        <v>18</v>
      </c>
      <c r="H558" s="113" t="s">
        <v>19</v>
      </c>
      <c r="I558" s="173">
        <v>30000</v>
      </c>
      <c r="J558" s="174">
        <v>43263</v>
      </c>
      <c r="K558" s="174">
        <v>43994</v>
      </c>
      <c r="L558" s="114">
        <v>355.27</v>
      </c>
      <c r="M558" s="149">
        <v>0</v>
      </c>
      <c r="N558" s="142">
        <f t="shared" si="17"/>
        <v>0</v>
      </c>
      <c r="O558" s="114" t="s">
        <v>60</v>
      </c>
      <c r="P558" s="150" t="s">
        <v>61</v>
      </c>
      <c r="Q558" s="186"/>
    </row>
    <row r="559" s="100" customFormat="1" spans="1:17">
      <c r="A559" s="225" t="s">
        <v>15</v>
      </c>
      <c r="B559" s="119" t="s">
        <v>673</v>
      </c>
      <c r="C559" s="119" t="s">
        <v>677</v>
      </c>
      <c r="D559" s="119">
        <f t="shared" si="16"/>
        <v>3</v>
      </c>
      <c r="E559" s="119" t="s">
        <v>673</v>
      </c>
      <c r="F559" s="119" t="s">
        <v>677</v>
      </c>
      <c r="G559" s="119" t="s">
        <v>37</v>
      </c>
      <c r="H559" s="119" t="s">
        <v>19</v>
      </c>
      <c r="I559" s="153">
        <v>50000</v>
      </c>
      <c r="J559" s="119" t="s">
        <v>48</v>
      </c>
      <c r="K559" s="119" t="s">
        <v>49</v>
      </c>
      <c r="L559" s="155">
        <v>600.347171666667</v>
      </c>
      <c r="M559" s="156">
        <v>0</v>
      </c>
      <c r="N559" s="142">
        <f t="shared" si="17"/>
        <v>0</v>
      </c>
      <c r="O559" s="119" t="s">
        <v>29</v>
      </c>
      <c r="P559" s="157" t="s">
        <v>30</v>
      </c>
      <c r="Q559" s="157"/>
    </row>
    <row r="560" s="100" customFormat="1" ht="14.25" spans="1:17">
      <c r="A560" s="120" t="s">
        <v>15</v>
      </c>
      <c r="B560" s="119" t="s">
        <v>673</v>
      </c>
      <c r="C560" s="119" t="s">
        <v>677</v>
      </c>
      <c r="D560" s="119">
        <f t="shared" si="16"/>
        <v>3</v>
      </c>
      <c r="E560" s="121" t="s">
        <v>673</v>
      </c>
      <c r="F560" s="121" t="s">
        <v>677</v>
      </c>
      <c r="G560" s="119" t="s">
        <v>37</v>
      </c>
      <c r="H560" s="119" t="s">
        <v>19</v>
      </c>
      <c r="I560" s="158">
        <v>50000</v>
      </c>
      <c r="J560" s="159">
        <v>43605</v>
      </c>
      <c r="K560" s="159">
        <v>43964</v>
      </c>
      <c r="L560" s="160">
        <v>549.79</v>
      </c>
      <c r="M560" s="161">
        <v>1</v>
      </c>
      <c r="N560" s="142">
        <f t="shared" si="17"/>
        <v>549.79</v>
      </c>
      <c r="O560" s="121" t="s">
        <v>20</v>
      </c>
      <c r="P560" s="162" t="s">
        <v>21</v>
      </c>
      <c r="Q560" s="157"/>
    </row>
    <row r="561" s="100" customFormat="1" spans="1:17">
      <c r="A561" s="122" t="s">
        <v>15</v>
      </c>
      <c r="B561" s="119" t="s">
        <v>673</v>
      </c>
      <c r="C561" s="119" t="s">
        <v>677</v>
      </c>
      <c r="D561" s="119">
        <f t="shared" si="16"/>
        <v>3</v>
      </c>
      <c r="E561" s="123" t="s">
        <v>673</v>
      </c>
      <c r="F561" s="124" t="s">
        <v>677</v>
      </c>
      <c r="G561" s="119" t="s">
        <v>37</v>
      </c>
      <c r="H561" s="119" t="s">
        <v>19</v>
      </c>
      <c r="I561" s="123">
        <v>50000</v>
      </c>
      <c r="J561" s="123">
        <v>20190603</v>
      </c>
      <c r="K561" s="123">
        <v>20200603</v>
      </c>
      <c r="L561" s="124">
        <v>549.79</v>
      </c>
      <c r="M561" s="163">
        <v>0</v>
      </c>
      <c r="N561" s="142">
        <f t="shared" si="17"/>
        <v>0</v>
      </c>
      <c r="O561" s="226"/>
      <c r="P561" s="124" t="s">
        <v>22</v>
      </c>
      <c r="Q561" s="226"/>
    </row>
    <row r="562" spans="1:17">
      <c r="A562" s="109" t="s">
        <v>15</v>
      </c>
      <c r="B562" s="107" t="s">
        <v>678</v>
      </c>
      <c r="C562" s="107" t="s">
        <v>679</v>
      </c>
      <c r="D562" s="107">
        <f t="shared" si="16"/>
        <v>2</v>
      </c>
      <c r="E562" s="110" t="s">
        <v>678</v>
      </c>
      <c r="F562" s="111" t="s">
        <v>679</v>
      </c>
      <c r="G562" s="107" t="s">
        <v>18</v>
      </c>
      <c r="H562" s="107" t="s">
        <v>19</v>
      </c>
      <c r="I562" s="110">
        <v>50000</v>
      </c>
      <c r="J562" s="110">
        <v>20190422</v>
      </c>
      <c r="K562" s="110">
        <v>20200422</v>
      </c>
      <c r="L562" s="111">
        <v>549.79</v>
      </c>
      <c r="M562" s="143">
        <v>1</v>
      </c>
      <c r="N562" s="142">
        <f t="shared" si="17"/>
        <v>549.79</v>
      </c>
      <c r="O562" s="145"/>
      <c r="P562" s="111" t="s">
        <v>22</v>
      </c>
      <c r="Q562" s="139"/>
    </row>
    <row r="563" ht="14.25" spans="1:17">
      <c r="A563" s="132" t="s">
        <v>15</v>
      </c>
      <c r="B563" s="107" t="s">
        <v>678</v>
      </c>
      <c r="C563" s="107" t="s">
        <v>679</v>
      </c>
      <c r="D563" s="107">
        <f t="shared" si="16"/>
        <v>2</v>
      </c>
      <c r="E563" s="134" t="s">
        <v>678</v>
      </c>
      <c r="F563" s="134" t="s">
        <v>679</v>
      </c>
      <c r="G563" s="107" t="s">
        <v>18</v>
      </c>
      <c r="H563" s="107" t="s">
        <v>19</v>
      </c>
      <c r="I563" s="181">
        <v>30000</v>
      </c>
      <c r="J563" s="182">
        <v>43284</v>
      </c>
      <c r="K563" s="182">
        <v>44015</v>
      </c>
      <c r="L563" s="68">
        <v>355.27</v>
      </c>
      <c r="M563" s="143">
        <v>1</v>
      </c>
      <c r="N563" s="142">
        <f t="shared" si="17"/>
        <v>355.27</v>
      </c>
      <c r="O563" s="68" t="s">
        <v>60</v>
      </c>
      <c r="P563" s="144" t="s">
        <v>61</v>
      </c>
      <c r="Q563" s="139"/>
    </row>
    <row r="564" spans="1:17">
      <c r="A564" s="109" t="s">
        <v>15</v>
      </c>
      <c r="B564" s="107" t="s">
        <v>680</v>
      </c>
      <c r="C564" s="107" t="s">
        <v>681</v>
      </c>
      <c r="D564" s="107">
        <f t="shared" si="16"/>
        <v>2</v>
      </c>
      <c r="E564" s="110" t="s">
        <v>680</v>
      </c>
      <c r="F564" s="111" t="s">
        <v>681</v>
      </c>
      <c r="G564" s="107" t="s">
        <v>18</v>
      </c>
      <c r="H564" s="107" t="s">
        <v>19</v>
      </c>
      <c r="I564" s="110">
        <v>50000</v>
      </c>
      <c r="J564" s="110">
        <v>20191104</v>
      </c>
      <c r="K564" s="110">
        <v>20201104</v>
      </c>
      <c r="L564" s="111">
        <v>549.79</v>
      </c>
      <c r="M564" s="143">
        <v>1</v>
      </c>
      <c r="N564" s="142">
        <f t="shared" si="17"/>
        <v>549.79</v>
      </c>
      <c r="O564" s="145"/>
      <c r="P564" s="111" t="s">
        <v>22</v>
      </c>
      <c r="Q564" s="139"/>
    </row>
    <row r="565" ht="14.25" spans="1:17">
      <c r="A565" s="132" t="s">
        <v>15</v>
      </c>
      <c r="B565" s="107" t="s">
        <v>680</v>
      </c>
      <c r="C565" s="107" t="s">
        <v>681</v>
      </c>
      <c r="D565" s="107">
        <f t="shared" si="16"/>
        <v>2</v>
      </c>
      <c r="E565" s="134" t="s">
        <v>680</v>
      </c>
      <c r="F565" s="134" t="s">
        <v>681</v>
      </c>
      <c r="G565" s="107" t="s">
        <v>18</v>
      </c>
      <c r="H565" s="107" t="s">
        <v>19</v>
      </c>
      <c r="I565" s="181">
        <v>50000</v>
      </c>
      <c r="J565" s="182">
        <v>43252</v>
      </c>
      <c r="K565" s="182">
        <v>43983</v>
      </c>
      <c r="L565" s="68">
        <v>592.12</v>
      </c>
      <c r="M565" s="143">
        <v>1</v>
      </c>
      <c r="N565" s="142">
        <f t="shared" si="17"/>
        <v>592.12</v>
      </c>
      <c r="O565" s="68" t="s">
        <v>623</v>
      </c>
      <c r="P565" s="144" t="s">
        <v>61</v>
      </c>
      <c r="Q565" s="139"/>
    </row>
    <row r="566" ht="14.25" spans="1:17">
      <c r="A566" s="108" t="s">
        <v>15</v>
      </c>
      <c r="B566" s="107" t="s">
        <v>682</v>
      </c>
      <c r="C566" s="107" t="s">
        <v>683</v>
      </c>
      <c r="D566" s="107">
        <f t="shared" si="16"/>
        <v>1</v>
      </c>
      <c r="E566" s="68" t="s">
        <v>682</v>
      </c>
      <c r="F566" s="68" t="s">
        <v>683</v>
      </c>
      <c r="G566" s="107" t="s">
        <v>18</v>
      </c>
      <c r="H566" s="107" t="s">
        <v>19</v>
      </c>
      <c r="I566" s="140">
        <v>50000</v>
      </c>
      <c r="J566" s="141">
        <v>43677</v>
      </c>
      <c r="K566" s="141">
        <v>44042</v>
      </c>
      <c r="L566" s="142">
        <v>549.79</v>
      </c>
      <c r="M566" s="143">
        <v>1</v>
      </c>
      <c r="N566" s="142">
        <f t="shared" si="17"/>
        <v>549.79</v>
      </c>
      <c r="O566" s="68" t="s">
        <v>20</v>
      </c>
      <c r="P566" s="144" t="s">
        <v>21</v>
      </c>
      <c r="Q566" s="144"/>
    </row>
    <row r="567" spans="1:17">
      <c r="A567" s="109" t="s">
        <v>15</v>
      </c>
      <c r="B567" s="107" t="s">
        <v>684</v>
      </c>
      <c r="C567" s="107" t="s">
        <v>685</v>
      </c>
      <c r="D567" s="107">
        <f t="shared" si="16"/>
        <v>2</v>
      </c>
      <c r="E567" s="110" t="s">
        <v>684</v>
      </c>
      <c r="F567" s="111" t="s">
        <v>685</v>
      </c>
      <c r="G567" s="107" t="s">
        <v>18</v>
      </c>
      <c r="H567" s="107" t="s">
        <v>19</v>
      </c>
      <c r="I567" s="110">
        <v>50000</v>
      </c>
      <c r="J567" s="110">
        <v>20191120</v>
      </c>
      <c r="K567" s="110">
        <v>20201120</v>
      </c>
      <c r="L567" s="111">
        <v>549.79</v>
      </c>
      <c r="M567" s="143">
        <v>1</v>
      </c>
      <c r="N567" s="142">
        <f t="shared" si="17"/>
        <v>549.79</v>
      </c>
      <c r="O567" s="145"/>
      <c r="P567" s="111" t="s">
        <v>22</v>
      </c>
      <c r="Q567" s="139"/>
    </row>
    <row r="568" ht="14.25" spans="1:17">
      <c r="A568" s="132" t="s">
        <v>15</v>
      </c>
      <c r="B568" s="107" t="s">
        <v>684</v>
      </c>
      <c r="C568" s="107" t="s">
        <v>685</v>
      </c>
      <c r="D568" s="107">
        <f t="shared" si="16"/>
        <v>2</v>
      </c>
      <c r="E568" s="134" t="s">
        <v>684</v>
      </c>
      <c r="F568" s="134" t="s">
        <v>685</v>
      </c>
      <c r="G568" s="107" t="s">
        <v>18</v>
      </c>
      <c r="H568" s="107" t="s">
        <v>19</v>
      </c>
      <c r="I568" s="181">
        <v>40000</v>
      </c>
      <c r="J568" s="182">
        <v>43284</v>
      </c>
      <c r="K568" s="182">
        <v>44015</v>
      </c>
      <c r="L568" s="68">
        <v>473.7</v>
      </c>
      <c r="M568" s="143">
        <v>1</v>
      </c>
      <c r="N568" s="142">
        <f t="shared" si="17"/>
        <v>473.7</v>
      </c>
      <c r="O568" s="68" t="s">
        <v>60</v>
      </c>
      <c r="P568" s="144" t="s">
        <v>61</v>
      </c>
      <c r="Q568" s="139"/>
    </row>
    <row r="569" spans="1:17">
      <c r="A569" s="135" t="s">
        <v>15</v>
      </c>
      <c r="B569" s="113" t="s">
        <v>686</v>
      </c>
      <c r="C569" s="113" t="s">
        <v>687</v>
      </c>
      <c r="D569" s="113">
        <f t="shared" si="16"/>
        <v>7</v>
      </c>
      <c r="E569" s="113" t="s">
        <v>686</v>
      </c>
      <c r="F569" s="113" t="s">
        <v>687</v>
      </c>
      <c r="G569" s="113" t="s">
        <v>18</v>
      </c>
      <c r="H569" s="113" t="s">
        <v>19</v>
      </c>
      <c r="I569" s="183">
        <v>50000</v>
      </c>
      <c r="J569" s="184" t="s">
        <v>104</v>
      </c>
      <c r="K569" s="184" t="s">
        <v>105</v>
      </c>
      <c r="L569" s="185">
        <v>600.347171666667</v>
      </c>
      <c r="M569" s="156">
        <v>0</v>
      </c>
      <c r="N569" s="142">
        <f t="shared" si="17"/>
        <v>0</v>
      </c>
      <c r="O569" s="113" t="s">
        <v>29</v>
      </c>
      <c r="P569" s="186" t="s">
        <v>30</v>
      </c>
      <c r="Q569" s="186"/>
    </row>
    <row r="570" ht="14.25" spans="1:17">
      <c r="A570" s="112" t="s">
        <v>15</v>
      </c>
      <c r="B570" s="113" t="s">
        <v>686</v>
      </c>
      <c r="C570" s="113" t="s">
        <v>687</v>
      </c>
      <c r="D570" s="113">
        <f t="shared" si="16"/>
        <v>7</v>
      </c>
      <c r="E570" s="114" t="s">
        <v>686</v>
      </c>
      <c r="F570" s="114" t="s">
        <v>687</v>
      </c>
      <c r="G570" s="113" t="s">
        <v>18</v>
      </c>
      <c r="H570" s="113" t="s">
        <v>19</v>
      </c>
      <c r="I570" s="146">
        <v>50000</v>
      </c>
      <c r="J570" s="147">
        <v>43584</v>
      </c>
      <c r="K570" s="147">
        <v>43924</v>
      </c>
      <c r="L570" s="148">
        <v>549.79</v>
      </c>
      <c r="M570" s="149">
        <v>1</v>
      </c>
      <c r="N570" s="142">
        <f t="shared" si="17"/>
        <v>549.79</v>
      </c>
      <c r="O570" s="114" t="s">
        <v>20</v>
      </c>
      <c r="P570" s="150" t="s">
        <v>21</v>
      </c>
      <c r="Q570" s="150"/>
    </row>
    <row r="571" spans="1:17">
      <c r="A571" s="115" t="s">
        <v>15</v>
      </c>
      <c r="B571" s="113" t="s">
        <v>686</v>
      </c>
      <c r="C571" s="113" t="s">
        <v>687</v>
      </c>
      <c r="D571" s="113">
        <f t="shared" si="16"/>
        <v>7</v>
      </c>
      <c r="E571" s="116" t="s">
        <v>686</v>
      </c>
      <c r="F571" s="117" t="s">
        <v>687</v>
      </c>
      <c r="G571" s="113" t="s">
        <v>18</v>
      </c>
      <c r="H571" s="113" t="s">
        <v>19</v>
      </c>
      <c r="I571" s="116">
        <v>40000</v>
      </c>
      <c r="J571" s="116">
        <v>20200120</v>
      </c>
      <c r="K571" s="116">
        <v>20201120</v>
      </c>
      <c r="L571" s="117">
        <v>294.83</v>
      </c>
      <c r="M571" s="151">
        <v>0</v>
      </c>
      <c r="N571" s="142">
        <f t="shared" si="17"/>
        <v>0</v>
      </c>
      <c r="O571" s="152"/>
      <c r="P571" s="117" t="s">
        <v>22</v>
      </c>
      <c r="Q571" s="186"/>
    </row>
    <row r="572" s="100" customFormat="1" ht="14.25" spans="1:17">
      <c r="A572" s="120" t="s">
        <v>15</v>
      </c>
      <c r="B572" s="119" t="s">
        <v>688</v>
      </c>
      <c r="C572" s="119" t="s">
        <v>689</v>
      </c>
      <c r="D572" s="119">
        <f t="shared" si="16"/>
        <v>7</v>
      </c>
      <c r="E572" s="121" t="s">
        <v>688</v>
      </c>
      <c r="F572" s="121" t="s">
        <v>689</v>
      </c>
      <c r="G572" s="119" t="s">
        <v>18</v>
      </c>
      <c r="H572" s="119" t="s">
        <v>19</v>
      </c>
      <c r="I572" s="158">
        <v>50000</v>
      </c>
      <c r="J572" s="159">
        <v>43845</v>
      </c>
      <c r="K572" s="159">
        <v>44196</v>
      </c>
      <c r="L572" s="160">
        <v>398.75</v>
      </c>
      <c r="M572" s="161">
        <v>1</v>
      </c>
      <c r="N572" s="142">
        <f t="shared" si="17"/>
        <v>398.75</v>
      </c>
      <c r="O572" s="121" t="s">
        <v>20</v>
      </c>
      <c r="P572" s="162" t="s">
        <v>21</v>
      </c>
      <c r="Q572" s="162"/>
    </row>
    <row r="573" s="100" customFormat="1" ht="14.25" spans="1:17">
      <c r="A573" s="120" t="s">
        <v>15</v>
      </c>
      <c r="B573" s="119" t="s">
        <v>688</v>
      </c>
      <c r="C573" s="119" t="s">
        <v>689</v>
      </c>
      <c r="D573" s="119">
        <f t="shared" si="16"/>
        <v>7</v>
      </c>
      <c r="E573" s="121" t="s">
        <v>688</v>
      </c>
      <c r="F573" s="121" t="s">
        <v>689</v>
      </c>
      <c r="G573" s="119" t="s">
        <v>18</v>
      </c>
      <c r="H573" s="119" t="s">
        <v>19</v>
      </c>
      <c r="I573" s="158">
        <v>50000</v>
      </c>
      <c r="J573" s="159">
        <v>43472</v>
      </c>
      <c r="K573" s="159">
        <v>43831</v>
      </c>
      <c r="L573" s="160">
        <v>12.08</v>
      </c>
      <c r="M573" s="161">
        <v>1</v>
      </c>
      <c r="N573" s="142">
        <f t="shared" si="17"/>
        <v>12.08</v>
      </c>
      <c r="O573" s="121" t="s">
        <v>20</v>
      </c>
      <c r="P573" s="162" t="s">
        <v>21</v>
      </c>
      <c r="Q573" s="162"/>
    </row>
    <row r="574" s="100" customFormat="1" spans="1:17">
      <c r="A574" s="122" t="s">
        <v>15</v>
      </c>
      <c r="B574" s="119" t="s">
        <v>688</v>
      </c>
      <c r="C574" s="119" t="s">
        <v>689</v>
      </c>
      <c r="D574" s="119">
        <f t="shared" si="16"/>
        <v>7</v>
      </c>
      <c r="E574" s="123" t="s">
        <v>688</v>
      </c>
      <c r="F574" s="124" t="s">
        <v>689</v>
      </c>
      <c r="G574" s="119" t="s">
        <v>18</v>
      </c>
      <c r="H574" s="119" t="s">
        <v>19</v>
      </c>
      <c r="I574" s="123">
        <v>40000</v>
      </c>
      <c r="J574" s="123">
        <v>20190221</v>
      </c>
      <c r="K574" s="123">
        <v>20200221</v>
      </c>
      <c r="L574" s="124">
        <v>294.83</v>
      </c>
      <c r="M574" s="163">
        <v>1</v>
      </c>
      <c r="N574" s="142">
        <f t="shared" si="17"/>
        <v>294.83</v>
      </c>
      <c r="O574" s="164"/>
      <c r="P574" s="124" t="s">
        <v>22</v>
      </c>
      <c r="Q574" s="157"/>
    </row>
    <row r="575" s="100" customFormat="1" spans="1:17">
      <c r="A575" s="122" t="s">
        <v>15</v>
      </c>
      <c r="B575" s="119" t="s">
        <v>688</v>
      </c>
      <c r="C575" s="119" t="s">
        <v>689</v>
      </c>
      <c r="D575" s="119">
        <f t="shared" si="16"/>
        <v>7</v>
      </c>
      <c r="E575" s="123" t="s">
        <v>688</v>
      </c>
      <c r="F575" s="124" t="s">
        <v>689</v>
      </c>
      <c r="G575" s="119" t="s">
        <v>18</v>
      </c>
      <c r="H575" s="119" t="s">
        <v>19</v>
      </c>
      <c r="I575" s="123">
        <v>50000</v>
      </c>
      <c r="J575" s="123">
        <v>20200225</v>
      </c>
      <c r="K575" s="123">
        <v>20210225</v>
      </c>
      <c r="L575" s="124">
        <v>151.04</v>
      </c>
      <c r="M575" s="163">
        <v>1</v>
      </c>
      <c r="N575" s="142">
        <f t="shared" si="17"/>
        <v>151.04</v>
      </c>
      <c r="O575" s="164"/>
      <c r="P575" s="124" t="s">
        <v>22</v>
      </c>
      <c r="Q575" s="157"/>
    </row>
    <row r="576" ht="14.25" spans="1:17">
      <c r="A576" s="108" t="s">
        <v>15</v>
      </c>
      <c r="B576" s="107" t="s">
        <v>690</v>
      </c>
      <c r="C576" s="107" t="s">
        <v>691</v>
      </c>
      <c r="D576" s="107">
        <f t="shared" si="16"/>
        <v>2</v>
      </c>
      <c r="E576" s="68" t="s">
        <v>690</v>
      </c>
      <c r="F576" s="68" t="s">
        <v>691</v>
      </c>
      <c r="G576" s="107" t="s">
        <v>18</v>
      </c>
      <c r="H576" s="107" t="s">
        <v>19</v>
      </c>
      <c r="I576" s="140">
        <v>50000</v>
      </c>
      <c r="J576" s="141">
        <v>43685</v>
      </c>
      <c r="K576" s="141">
        <v>44050</v>
      </c>
      <c r="L576" s="142">
        <v>549.79</v>
      </c>
      <c r="M576" s="143">
        <v>1</v>
      </c>
      <c r="N576" s="142">
        <f t="shared" si="17"/>
        <v>549.79</v>
      </c>
      <c r="O576" s="68" t="s">
        <v>20</v>
      </c>
      <c r="P576" s="144" t="s">
        <v>21</v>
      </c>
      <c r="Q576" s="144"/>
    </row>
    <row r="577" spans="1:17">
      <c r="A577" s="109" t="s">
        <v>15</v>
      </c>
      <c r="B577" s="107" t="s">
        <v>690</v>
      </c>
      <c r="C577" s="107" t="s">
        <v>691</v>
      </c>
      <c r="D577" s="107">
        <f t="shared" si="16"/>
        <v>2</v>
      </c>
      <c r="E577" s="110" t="s">
        <v>690</v>
      </c>
      <c r="F577" s="111" t="s">
        <v>691</v>
      </c>
      <c r="G577" s="107" t="s">
        <v>18</v>
      </c>
      <c r="H577" s="107" t="s">
        <v>19</v>
      </c>
      <c r="I577" s="110">
        <v>50000</v>
      </c>
      <c r="J577" s="110">
        <v>20190702</v>
      </c>
      <c r="K577" s="110">
        <v>20200702</v>
      </c>
      <c r="L577" s="111">
        <v>549.79</v>
      </c>
      <c r="M577" s="143">
        <v>1</v>
      </c>
      <c r="N577" s="142">
        <f t="shared" si="17"/>
        <v>549.79</v>
      </c>
      <c r="O577" s="145"/>
      <c r="P577" s="111" t="s">
        <v>22</v>
      </c>
      <c r="Q577" s="139"/>
    </row>
    <row r="578" ht="14.25" spans="1:17">
      <c r="A578" s="108" t="s">
        <v>15</v>
      </c>
      <c r="B578" s="107" t="s">
        <v>349</v>
      </c>
      <c r="C578" s="107" t="s">
        <v>692</v>
      </c>
      <c r="D578" s="107">
        <f t="shared" si="16"/>
        <v>2</v>
      </c>
      <c r="E578" s="68" t="s">
        <v>349</v>
      </c>
      <c r="F578" s="68" t="s">
        <v>692</v>
      </c>
      <c r="G578" s="107" t="s">
        <v>37</v>
      </c>
      <c r="H578" s="107" t="s">
        <v>19</v>
      </c>
      <c r="I578" s="140">
        <v>50000</v>
      </c>
      <c r="J578" s="141">
        <v>43693</v>
      </c>
      <c r="K578" s="141">
        <v>44036</v>
      </c>
      <c r="L578" s="142">
        <v>549.79</v>
      </c>
      <c r="M578" s="143">
        <v>1</v>
      </c>
      <c r="N578" s="142">
        <f t="shared" si="17"/>
        <v>549.79</v>
      </c>
      <c r="O578" s="68" t="s">
        <v>20</v>
      </c>
      <c r="P578" s="144" t="s">
        <v>21</v>
      </c>
      <c r="Q578" s="139"/>
    </row>
    <row r="579" spans="1:17">
      <c r="A579" s="109" t="s">
        <v>15</v>
      </c>
      <c r="B579" s="107" t="s">
        <v>349</v>
      </c>
      <c r="C579" s="107" t="s">
        <v>692</v>
      </c>
      <c r="D579" s="107">
        <f t="shared" ref="D579:D642" si="18">COUNTIF($C$2:$C$770,C579)</f>
        <v>2</v>
      </c>
      <c r="E579" s="110" t="s">
        <v>349</v>
      </c>
      <c r="F579" s="111" t="s">
        <v>692</v>
      </c>
      <c r="G579" s="107" t="s">
        <v>37</v>
      </c>
      <c r="H579" s="107" t="s">
        <v>19</v>
      </c>
      <c r="I579" s="110">
        <v>50000</v>
      </c>
      <c r="J579" s="110">
        <v>20190916</v>
      </c>
      <c r="K579" s="110">
        <v>20200916</v>
      </c>
      <c r="L579" s="111">
        <v>549.79</v>
      </c>
      <c r="M579" s="143">
        <v>1</v>
      </c>
      <c r="N579" s="142">
        <f t="shared" ref="N579:N642" si="19">L579*M579</f>
        <v>549.79</v>
      </c>
      <c r="O579" s="166"/>
      <c r="P579" s="111" t="s">
        <v>22</v>
      </c>
      <c r="Q579" s="166"/>
    </row>
    <row r="580" ht="14.25" spans="1:17">
      <c r="A580" s="112" t="s">
        <v>15</v>
      </c>
      <c r="B580" s="113" t="s">
        <v>693</v>
      </c>
      <c r="C580" s="113" t="s">
        <v>694</v>
      </c>
      <c r="D580" s="113">
        <f t="shared" si="18"/>
        <v>3</v>
      </c>
      <c r="E580" s="114" t="s">
        <v>693</v>
      </c>
      <c r="F580" s="114" t="s">
        <v>694</v>
      </c>
      <c r="G580" s="113" t="s">
        <v>18</v>
      </c>
      <c r="H580" s="113" t="s">
        <v>19</v>
      </c>
      <c r="I580" s="146">
        <v>30000</v>
      </c>
      <c r="J580" s="147">
        <v>43635</v>
      </c>
      <c r="K580" s="147">
        <v>43994</v>
      </c>
      <c r="L580" s="148">
        <v>329.88</v>
      </c>
      <c r="M580" s="149">
        <v>1</v>
      </c>
      <c r="N580" s="142">
        <f t="shared" si="19"/>
        <v>329.88</v>
      </c>
      <c r="O580" s="114" t="s">
        <v>20</v>
      </c>
      <c r="P580" s="150" t="s">
        <v>21</v>
      </c>
      <c r="Q580" s="150"/>
    </row>
    <row r="581" spans="1:17">
      <c r="A581" s="115" t="s">
        <v>15</v>
      </c>
      <c r="B581" s="113" t="s">
        <v>693</v>
      </c>
      <c r="C581" s="113" t="s">
        <v>694</v>
      </c>
      <c r="D581" s="113">
        <f t="shared" si="18"/>
        <v>3</v>
      </c>
      <c r="E581" s="116" t="s">
        <v>693</v>
      </c>
      <c r="F581" s="117" t="s">
        <v>694</v>
      </c>
      <c r="G581" s="113" t="s">
        <v>18</v>
      </c>
      <c r="H581" s="113" t="s">
        <v>19</v>
      </c>
      <c r="I581" s="116">
        <v>50000</v>
      </c>
      <c r="J581" s="116">
        <v>20200121</v>
      </c>
      <c r="K581" s="116">
        <v>20201121</v>
      </c>
      <c r="L581" s="117">
        <v>362.5</v>
      </c>
      <c r="M581" s="151">
        <v>1</v>
      </c>
      <c r="N581" s="142">
        <f t="shared" si="19"/>
        <v>362.5</v>
      </c>
      <c r="O581" s="152"/>
      <c r="P581" s="117" t="s">
        <v>22</v>
      </c>
      <c r="Q581" s="186"/>
    </row>
    <row r="582" spans="1:17">
      <c r="A582" s="115" t="s">
        <v>15</v>
      </c>
      <c r="B582" s="113" t="s">
        <v>693</v>
      </c>
      <c r="C582" s="113" t="s">
        <v>694</v>
      </c>
      <c r="D582" s="113">
        <f t="shared" si="18"/>
        <v>3</v>
      </c>
      <c r="E582" s="116" t="s">
        <v>693</v>
      </c>
      <c r="F582" s="117" t="s">
        <v>694</v>
      </c>
      <c r="G582" s="113" t="s">
        <v>18</v>
      </c>
      <c r="H582" s="113" t="s">
        <v>19</v>
      </c>
      <c r="I582" s="116">
        <v>50000</v>
      </c>
      <c r="J582" s="116">
        <v>20190131</v>
      </c>
      <c r="K582" s="116">
        <v>20200131</v>
      </c>
      <c r="L582" s="117">
        <v>181.25</v>
      </c>
      <c r="M582" s="151">
        <v>0</v>
      </c>
      <c r="N582" s="142">
        <f t="shared" si="19"/>
        <v>0</v>
      </c>
      <c r="O582" s="152"/>
      <c r="P582" s="117" t="s">
        <v>22</v>
      </c>
      <c r="Q582" s="186"/>
    </row>
    <row r="583" s="100" customFormat="1" ht="14.25" spans="1:17">
      <c r="A583" s="120" t="s">
        <v>15</v>
      </c>
      <c r="B583" s="119" t="s">
        <v>695</v>
      </c>
      <c r="C583" s="119" t="s">
        <v>696</v>
      </c>
      <c r="D583" s="119">
        <f t="shared" si="18"/>
        <v>3</v>
      </c>
      <c r="E583" s="121" t="s">
        <v>695</v>
      </c>
      <c r="F583" s="121" t="s">
        <v>696</v>
      </c>
      <c r="G583" s="119" t="s">
        <v>18</v>
      </c>
      <c r="H583" s="119" t="s">
        <v>19</v>
      </c>
      <c r="I583" s="158">
        <v>50000</v>
      </c>
      <c r="J583" s="159">
        <v>43635</v>
      </c>
      <c r="K583" s="159">
        <v>43985</v>
      </c>
      <c r="L583" s="160">
        <v>549.79</v>
      </c>
      <c r="M583" s="161">
        <v>1</v>
      </c>
      <c r="N583" s="142">
        <f t="shared" si="19"/>
        <v>549.79</v>
      </c>
      <c r="O583" s="121" t="s">
        <v>20</v>
      </c>
      <c r="P583" s="162" t="s">
        <v>21</v>
      </c>
      <c r="Q583" s="162"/>
    </row>
    <row r="584" s="100" customFormat="1" spans="1:17">
      <c r="A584" s="122" t="s">
        <v>15</v>
      </c>
      <c r="B584" s="119" t="s">
        <v>695</v>
      </c>
      <c r="C584" s="119" t="s">
        <v>696</v>
      </c>
      <c r="D584" s="119">
        <f t="shared" si="18"/>
        <v>3</v>
      </c>
      <c r="E584" s="123" t="s">
        <v>695</v>
      </c>
      <c r="F584" s="124" t="s">
        <v>696</v>
      </c>
      <c r="G584" s="119" t="s">
        <v>18</v>
      </c>
      <c r="H584" s="119" t="s">
        <v>19</v>
      </c>
      <c r="I584" s="123">
        <v>50000</v>
      </c>
      <c r="J584" s="123">
        <v>20190923</v>
      </c>
      <c r="K584" s="123">
        <v>20200923</v>
      </c>
      <c r="L584" s="124">
        <v>549.79</v>
      </c>
      <c r="M584" s="163">
        <v>1</v>
      </c>
      <c r="N584" s="142">
        <f t="shared" si="19"/>
        <v>549.79</v>
      </c>
      <c r="O584" s="164"/>
      <c r="P584" s="124" t="s">
        <v>22</v>
      </c>
      <c r="Q584" s="157"/>
    </row>
    <row r="585" s="100" customFormat="1" ht="14.25" spans="1:17">
      <c r="A585" s="195" t="s">
        <v>15</v>
      </c>
      <c r="B585" s="119" t="s">
        <v>695</v>
      </c>
      <c r="C585" s="119" t="s">
        <v>696</v>
      </c>
      <c r="D585" s="119">
        <f t="shared" si="18"/>
        <v>3</v>
      </c>
      <c r="E585" s="196" t="s">
        <v>695</v>
      </c>
      <c r="F585" s="196" t="s">
        <v>696</v>
      </c>
      <c r="G585" s="119" t="s">
        <v>18</v>
      </c>
      <c r="H585" s="119" t="s">
        <v>19</v>
      </c>
      <c r="I585" s="206">
        <v>40000</v>
      </c>
      <c r="J585" s="207">
        <v>43290</v>
      </c>
      <c r="K585" s="207">
        <v>44021</v>
      </c>
      <c r="L585" s="121">
        <v>473.7</v>
      </c>
      <c r="M585" s="161">
        <v>0</v>
      </c>
      <c r="N585" s="142">
        <f t="shared" si="19"/>
        <v>0</v>
      </c>
      <c r="O585" s="121" t="s">
        <v>60</v>
      </c>
      <c r="P585" s="162" t="s">
        <v>61</v>
      </c>
      <c r="Q585" s="157"/>
    </row>
    <row r="586" spans="1:17">
      <c r="A586" s="125" t="s">
        <v>15</v>
      </c>
      <c r="B586" s="107" t="s">
        <v>697</v>
      </c>
      <c r="C586" s="107" t="s">
        <v>698</v>
      </c>
      <c r="D586" s="107">
        <f t="shared" si="18"/>
        <v>2</v>
      </c>
      <c r="E586" s="107" t="s">
        <v>697</v>
      </c>
      <c r="F586" s="107" t="s">
        <v>698</v>
      </c>
      <c r="G586" s="107" t="s">
        <v>37</v>
      </c>
      <c r="H586" s="107" t="s">
        <v>19</v>
      </c>
      <c r="I586" s="136">
        <v>50000</v>
      </c>
      <c r="J586" s="107" t="s">
        <v>48</v>
      </c>
      <c r="K586" s="107" t="s">
        <v>49</v>
      </c>
      <c r="L586" s="165">
        <v>600.347171666667</v>
      </c>
      <c r="M586" s="156">
        <v>0</v>
      </c>
      <c r="N586" s="142">
        <f t="shared" si="19"/>
        <v>0</v>
      </c>
      <c r="O586" s="107" t="s">
        <v>29</v>
      </c>
      <c r="P586" s="139" t="s">
        <v>30</v>
      </c>
      <c r="Q586" s="139"/>
    </row>
    <row r="587" spans="1:17">
      <c r="A587" s="109" t="s">
        <v>15</v>
      </c>
      <c r="B587" s="107" t="s">
        <v>697</v>
      </c>
      <c r="C587" s="107" t="s">
        <v>698</v>
      </c>
      <c r="D587" s="107">
        <f t="shared" si="18"/>
        <v>2</v>
      </c>
      <c r="E587" s="110" t="s">
        <v>697</v>
      </c>
      <c r="F587" s="111" t="s">
        <v>698</v>
      </c>
      <c r="G587" s="107" t="s">
        <v>37</v>
      </c>
      <c r="H587" s="107" t="s">
        <v>19</v>
      </c>
      <c r="I587" s="110">
        <v>50000</v>
      </c>
      <c r="J587" s="110">
        <v>20190703</v>
      </c>
      <c r="K587" s="110">
        <v>20200703</v>
      </c>
      <c r="L587" s="111">
        <v>549.79</v>
      </c>
      <c r="M587" s="143">
        <v>1</v>
      </c>
      <c r="N587" s="142">
        <f t="shared" si="19"/>
        <v>549.79</v>
      </c>
      <c r="O587" s="166"/>
      <c r="P587" s="111" t="s">
        <v>22</v>
      </c>
      <c r="Q587" s="166"/>
    </row>
    <row r="588" ht="14.25" spans="1:17">
      <c r="A588" s="112" t="s">
        <v>15</v>
      </c>
      <c r="B588" s="113" t="s">
        <v>699</v>
      </c>
      <c r="C588" s="113" t="s">
        <v>700</v>
      </c>
      <c r="D588" s="113">
        <f t="shared" si="18"/>
        <v>3</v>
      </c>
      <c r="E588" s="114" t="s">
        <v>699</v>
      </c>
      <c r="F588" s="114" t="s">
        <v>700</v>
      </c>
      <c r="G588" s="113" t="s">
        <v>18</v>
      </c>
      <c r="H588" s="113" t="s">
        <v>19</v>
      </c>
      <c r="I588" s="146">
        <v>50000</v>
      </c>
      <c r="J588" s="147">
        <v>43545</v>
      </c>
      <c r="K588" s="147">
        <v>43886</v>
      </c>
      <c r="L588" s="148">
        <v>368.54</v>
      </c>
      <c r="M588" s="149">
        <v>1</v>
      </c>
      <c r="N588" s="142">
        <f t="shared" si="19"/>
        <v>368.54</v>
      </c>
      <c r="O588" s="114" t="s">
        <v>20</v>
      </c>
      <c r="P588" s="150" t="s">
        <v>21</v>
      </c>
      <c r="Q588" s="150"/>
    </row>
    <row r="589" spans="1:17">
      <c r="A589" s="115" t="s">
        <v>15</v>
      </c>
      <c r="B589" s="113" t="s">
        <v>699</v>
      </c>
      <c r="C589" s="113" t="s">
        <v>700</v>
      </c>
      <c r="D589" s="113">
        <f t="shared" si="18"/>
        <v>3</v>
      </c>
      <c r="E589" s="116" t="s">
        <v>699</v>
      </c>
      <c r="F589" s="117" t="s">
        <v>700</v>
      </c>
      <c r="G589" s="113" t="s">
        <v>18</v>
      </c>
      <c r="H589" s="113" t="s">
        <v>19</v>
      </c>
      <c r="I589" s="116">
        <v>50000</v>
      </c>
      <c r="J589" s="116">
        <v>20200109</v>
      </c>
      <c r="K589" s="116">
        <v>20210109</v>
      </c>
      <c r="L589" s="117">
        <v>435</v>
      </c>
      <c r="M589" s="151">
        <v>1</v>
      </c>
      <c r="N589" s="142">
        <f t="shared" si="19"/>
        <v>435</v>
      </c>
      <c r="O589" s="152"/>
      <c r="P589" s="117" t="s">
        <v>22</v>
      </c>
      <c r="Q589" s="186"/>
    </row>
    <row r="590" spans="1:17">
      <c r="A590" s="115" t="s">
        <v>15</v>
      </c>
      <c r="B590" s="113" t="s">
        <v>699</v>
      </c>
      <c r="C590" s="113" t="s">
        <v>700</v>
      </c>
      <c r="D590" s="113">
        <f t="shared" si="18"/>
        <v>3</v>
      </c>
      <c r="E590" s="116" t="s">
        <v>699</v>
      </c>
      <c r="F590" s="117" t="s">
        <v>700</v>
      </c>
      <c r="G590" s="113" t="s">
        <v>18</v>
      </c>
      <c r="H590" s="113" t="s">
        <v>19</v>
      </c>
      <c r="I590" s="116">
        <v>50000</v>
      </c>
      <c r="J590" s="116">
        <v>20190116</v>
      </c>
      <c r="K590" s="116">
        <v>20200116</v>
      </c>
      <c r="L590" s="117">
        <v>127.04</v>
      </c>
      <c r="M590" s="151">
        <v>0</v>
      </c>
      <c r="N590" s="142">
        <f t="shared" si="19"/>
        <v>0</v>
      </c>
      <c r="O590" s="152"/>
      <c r="P590" s="117" t="s">
        <v>22</v>
      </c>
      <c r="Q590" s="186"/>
    </row>
    <row r="591" spans="1:17">
      <c r="A591" s="109" t="s">
        <v>15</v>
      </c>
      <c r="B591" s="107" t="s">
        <v>701</v>
      </c>
      <c r="C591" s="107" t="s">
        <v>702</v>
      </c>
      <c r="D591" s="107">
        <f t="shared" si="18"/>
        <v>2</v>
      </c>
      <c r="E591" s="110" t="s">
        <v>701</v>
      </c>
      <c r="F591" s="111" t="s">
        <v>702</v>
      </c>
      <c r="G591" s="107" t="s">
        <v>37</v>
      </c>
      <c r="H591" s="107" t="s">
        <v>19</v>
      </c>
      <c r="I591" s="110">
        <v>50000</v>
      </c>
      <c r="J591" s="110">
        <v>20191106</v>
      </c>
      <c r="K591" s="110">
        <v>20201106</v>
      </c>
      <c r="L591" s="111">
        <v>549.79</v>
      </c>
      <c r="M591" s="143">
        <v>1</v>
      </c>
      <c r="N591" s="142">
        <f t="shared" si="19"/>
        <v>549.79</v>
      </c>
      <c r="O591" s="166"/>
      <c r="P591" s="111" t="s">
        <v>22</v>
      </c>
      <c r="Q591" s="166"/>
    </row>
    <row r="592" spans="1:17">
      <c r="A592" s="109" t="s">
        <v>15</v>
      </c>
      <c r="B592" s="107" t="s">
        <v>703</v>
      </c>
      <c r="C592" s="107" t="s">
        <v>704</v>
      </c>
      <c r="D592" s="107">
        <f t="shared" si="18"/>
        <v>2</v>
      </c>
      <c r="E592" s="110" t="s">
        <v>703</v>
      </c>
      <c r="F592" s="111" t="s">
        <v>704</v>
      </c>
      <c r="G592" s="107" t="s">
        <v>18</v>
      </c>
      <c r="H592" s="107" t="s">
        <v>19</v>
      </c>
      <c r="I592" s="110">
        <v>50000</v>
      </c>
      <c r="J592" s="110">
        <v>20190429</v>
      </c>
      <c r="K592" s="110">
        <v>20200429</v>
      </c>
      <c r="L592" s="111">
        <v>549.79</v>
      </c>
      <c r="M592" s="143">
        <v>1</v>
      </c>
      <c r="N592" s="142">
        <f t="shared" si="19"/>
        <v>549.79</v>
      </c>
      <c r="O592" s="145"/>
      <c r="P592" s="111" t="s">
        <v>22</v>
      </c>
      <c r="Q592" s="139"/>
    </row>
    <row r="593" spans="1:17">
      <c r="A593" s="115" t="s">
        <v>15</v>
      </c>
      <c r="B593" s="113" t="s">
        <v>705</v>
      </c>
      <c r="C593" s="113" t="s">
        <v>706</v>
      </c>
      <c r="D593" s="113">
        <f t="shared" si="18"/>
        <v>3</v>
      </c>
      <c r="E593" s="116" t="s">
        <v>705</v>
      </c>
      <c r="F593" s="117" t="s">
        <v>706</v>
      </c>
      <c r="G593" s="113" t="s">
        <v>18</v>
      </c>
      <c r="H593" s="113" t="s">
        <v>19</v>
      </c>
      <c r="I593" s="116">
        <v>45000</v>
      </c>
      <c r="J593" s="116">
        <v>20200224</v>
      </c>
      <c r="K593" s="116">
        <v>20210224</v>
      </c>
      <c r="L593" s="117">
        <v>141.38</v>
      </c>
      <c r="M593" s="151">
        <v>1</v>
      </c>
      <c r="N593" s="142">
        <f t="shared" si="19"/>
        <v>141.38</v>
      </c>
      <c r="O593" s="152"/>
      <c r="P593" s="117" t="s">
        <v>22</v>
      </c>
      <c r="Q593" s="186"/>
    </row>
    <row r="594" spans="1:17">
      <c r="A594" s="115" t="s">
        <v>15</v>
      </c>
      <c r="B594" s="113" t="s">
        <v>705</v>
      </c>
      <c r="C594" s="113" t="s">
        <v>706</v>
      </c>
      <c r="D594" s="113">
        <f t="shared" si="18"/>
        <v>3</v>
      </c>
      <c r="E594" s="116" t="s">
        <v>705</v>
      </c>
      <c r="F594" s="117" t="s">
        <v>706</v>
      </c>
      <c r="G594" s="113" t="s">
        <v>18</v>
      </c>
      <c r="H594" s="113" t="s">
        <v>19</v>
      </c>
      <c r="I594" s="116">
        <v>5000</v>
      </c>
      <c r="J594" s="116">
        <v>20200224</v>
      </c>
      <c r="K594" s="116">
        <v>20210224</v>
      </c>
      <c r="L594" s="117">
        <v>15.71</v>
      </c>
      <c r="M594" s="151">
        <v>1</v>
      </c>
      <c r="N594" s="142">
        <f t="shared" si="19"/>
        <v>15.71</v>
      </c>
      <c r="O594" s="152"/>
      <c r="P594" s="117" t="s">
        <v>22</v>
      </c>
      <c r="Q594" s="186"/>
    </row>
    <row r="595" ht="14.25" spans="1:17">
      <c r="A595" s="130" t="s">
        <v>15</v>
      </c>
      <c r="B595" s="113" t="s">
        <v>705</v>
      </c>
      <c r="C595" s="113" t="s">
        <v>706</v>
      </c>
      <c r="D595" s="113">
        <f t="shared" si="18"/>
        <v>3</v>
      </c>
      <c r="E595" s="131" t="s">
        <v>705</v>
      </c>
      <c r="F595" s="131" t="s">
        <v>706</v>
      </c>
      <c r="G595" s="113" t="s">
        <v>18</v>
      </c>
      <c r="H595" s="113" t="s">
        <v>19</v>
      </c>
      <c r="I595" s="173">
        <v>30000</v>
      </c>
      <c r="J595" s="174">
        <v>43293</v>
      </c>
      <c r="K595" s="174">
        <v>44024</v>
      </c>
      <c r="L595" s="114">
        <v>355.27</v>
      </c>
      <c r="M595" s="149">
        <v>1</v>
      </c>
      <c r="N595" s="142">
        <f t="shared" si="19"/>
        <v>355.27</v>
      </c>
      <c r="O595" s="114" t="s">
        <v>60</v>
      </c>
      <c r="P595" s="150" t="s">
        <v>61</v>
      </c>
      <c r="Q595" s="186"/>
    </row>
    <row r="596" spans="1:17">
      <c r="A596" s="109" t="s">
        <v>15</v>
      </c>
      <c r="B596" s="107" t="s">
        <v>707</v>
      </c>
      <c r="C596" s="107" t="s">
        <v>708</v>
      </c>
      <c r="D596" s="107">
        <f t="shared" si="18"/>
        <v>1</v>
      </c>
      <c r="E596" s="110" t="s">
        <v>707</v>
      </c>
      <c r="F596" s="111" t="s">
        <v>708</v>
      </c>
      <c r="G596" s="107" t="s">
        <v>37</v>
      </c>
      <c r="H596" s="107" t="s">
        <v>19</v>
      </c>
      <c r="I596" s="110">
        <v>30000</v>
      </c>
      <c r="J596" s="110">
        <v>20190426</v>
      </c>
      <c r="K596" s="110">
        <v>20200426</v>
      </c>
      <c r="L596" s="111">
        <v>329.88</v>
      </c>
      <c r="M596" s="143">
        <v>1</v>
      </c>
      <c r="N596" s="142">
        <f t="shared" si="19"/>
        <v>329.88</v>
      </c>
      <c r="O596" s="166"/>
      <c r="P596" s="111" t="s">
        <v>22</v>
      </c>
      <c r="Q596" s="166"/>
    </row>
    <row r="597" spans="1:17">
      <c r="A597" s="109" t="s">
        <v>15</v>
      </c>
      <c r="B597" s="107" t="s">
        <v>709</v>
      </c>
      <c r="C597" s="107" t="s">
        <v>710</v>
      </c>
      <c r="D597" s="107">
        <f t="shared" si="18"/>
        <v>1</v>
      </c>
      <c r="E597" s="110" t="s">
        <v>709</v>
      </c>
      <c r="F597" s="111" t="s">
        <v>710</v>
      </c>
      <c r="G597" s="107" t="s">
        <v>18</v>
      </c>
      <c r="H597" s="107" t="s">
        <v>19</v>
      </c>
      <c r="I597" s="110">
        <v>40000</v>
      </c>
      <c r="J597" s="110">
        <v>20190621</v>
      </c>
      <c r="K597" s="110">
        <v>20200621</v>
      </c>
      <c r="L597" s="111">
        <v>439.83</v>
      </c>
      <c r="M597" s="143">
        <v>1</v>
      </c>
      <c r="N597" s="142">
        <f t="shared" si="19"/>
        <v>439.83</v>
      </c>
      <c r="O597" s="145"/>
      <c r="P597" s="111" t="s">
        <v>22</v>
      </c>
      <c r="Q597" s="139"/>
    </row>
    <row r="598" ht="14.25" spans="1:17">
      <c r="A598" s="112" t="s">
        <v>15</v>
      </c>
      <c r="B598" s="113" t="s">
        <v>362</v>
      </c>
      <c r="C598" s="113" t="s">
        <v>711</v>
      </c>
      <c r="D598" s="113">
        <f t="shared" si="18"/>
        <v>3</v>
      </c>
      <c r="E598" s="114" t="s">
        <v>362</v>
      </c>
      <c r="F598" s="114" t="s">
        <v>711</v>
      </c>
      <c r="G598" s="113" t="s">
        <v>18</v>
      </c>
      <c r="H598" s="113" t="s">
        <v>19</v>
      </c>
      <c r="I598" s="146">
        <v>50000</v>
      </c>
      <c r="J598" s="147">
        <v>43602</v>
      </c>
      <c r="K598" s="147">
        <v>43951</v>
      </c>
      <c r="L598" s="148">
        <v>549.79</v>
      </c>
      <c r="M598" s="149">
        <v>1</v>
      </c>
      <c r="N598" s="142">
        <f t="shared" si="19"/>
        <v>549.79</v>
      </c>
      <c r="O598" s="114" t="s">
        <v>20</v>
      </c>
      <c r="P598" s="150" t="s">
        <v>21</v>
      </c>
      <c r="Q598" s="150"/>
    </row>
    <row r="599" spans="1:17">
      <c r="A599" s="115" t="s">
        <v>15</v>
      </c>
      <c r="B599" s="113" t="s">
        <v>362</v>
      </c>
      <c r="C599" s="113" t="s">
        <v>711</v>
      </c>
      <c r="D599" s="113">
        <f t="shared" si="18"/>
        <v>3</v>
      </c>
      <c r="E599" s="116" t="s">
        <v>362</v>
      </c>
      <c r="F599" s="117" t="s">
        <v>711</v>
      </c>
      <c r="G599" s="113" t="s">
        <v>18</v>
      </c>
      <c r="H599" s="113" t="s">
        <v>19</v>
      </c>
      <c r="I599" s="116">
        <v>50000</v>
      </c>
      <c r="J599" s="116">
        <v>20190527</v>
      </c>
      <c r="K599" s="116">
        <v>20200527</v>
      </c>
      <c r="L599" s="117">
        <v>549.79</v>
      </c>
      <c r="M599" s="151">
        <v>1</v>
      </c>
      <c r="N599" s="142">
        <f t="shared" si="19"/>
        <v>549.79</v>
      </c>
      <c r="O599" s="152"/>
      <c r="P599" s="117" t="s">
        <v>22</v>
      </c>
      <c r="Q599" s="186"/>
    </row>
    <row r="600" ht="14.25" spans="1:17">
      <c r="A600" s="130" t="s">
        <v>15</v>
      </c>
      <c r="B600" s="113" t="s">
        <v>362</v>
      </c>
      <c r="C600" s="113" t="s">
        <v>711</v>
      </c>
      <c r="D600" s="113">
        <f t="shared" si="18"/>
        <v>3</v>
      </c>
      <c r="E600" s="131" t="s">
        <v>362</v>
      </c>
      <c r="F600" s="131" t="s">
        <v>711</v>
      </c>
      <c r="G600" s="113" t="s">
        <v>18</v>
      </c>
      <c r="H600" s="113" t="s">
        <v>19</v>
      </c>
      <c r="I600" s="173">
        <v>30000</v>
      </c>
      <c r="J600" s="174">
        <v>43265</v>
      </c>
      <c r="K600" s="174">
        <v>43996</v>
      </c>
      <c r="L600" s="114">
        <v>355.27</v>
      </c>
      <c r="M600" s="149">
        <v>0</v>
      </c>
      <c r="N600" s="142">
        <f t="shared" si="19"/>
        <v>0</v>
      </c>
      <c r="O600" s="114" t="s">
        <v>60</v>
      </c>
      <c r="P600" s="150" t="s">
        <v>61</v>
      </c>
      <c r="Q600" s="186"/>
    </row>
    <row r="601" ht="14.25" spans="1:17">
      <c r="A601" s="108" t="s">
        <v>15</v>
      </c>
      <c r="B601" s="107" t="s">
        <v>712</v>
      </c>
      <c r="C601" s="107" t="s">
        <v>713</v>
      </c>
      <c r="D601" s="107">
        <f t="shared" si="18"/>
        <v>1</v>
      </c>
      <c r="E601" s="68" t="s">
        <v>712</v>
      </c>
      <c r="F601" s="68" t="s">
        <v>713</v>
      </c>
      <c r="G601" s="107" t="s">
        <v>18</v>
      </c>
      <c r="H601" s="107" t="s">
        <v>19</v>
      </c>
      <c r="I601" s="140">
        <v>50000</v>
      </c>
      <c r="J601" s="141">
        <v>43581</v>
      </c>
      <c r="K601" s="141">
        <v>43941</v>
      </c>
      <c r="L601" s="142">
        <v>549.79</v>
      </c>
      <c r="M601" s="143">
        <v>1</v>
      </c>
      <c r="N601" s="142">
        <f t="shared" si="19"/>
        <v>549.79</v>
      </c>
      <c r="O601" s="68" t="s">
        <v>20</v>
      </c>
      <c r="P601" s="144" t="s">
        <v>21</v>
      </c>
      <c r="Q601" s="144"/>
    </row>
    <row r="602" spans="1:17">
      <c r="A602" s="109" t="s">
        <v>15</v>
      </c>
      <c r="B602" s="107" t="s">
        <v>714</v>
      </c>
      <c r="C602" s="107" t="s">
        <v>715</v>
      </c>
      <c r="D602" s="107">
        <f t="shared" si="18"/>
        <v>2</v>
      </c>
      <c r="E602" s="110" t="s">
        <v>714</v>
      </c>
      <c r="F602" s="111" t="s">
        <v>715</v>
      </c>
      <c r="G602" s="107" t="s">
        <v>18</v>
      </c>
      <c r="H602" s="107" t="s">
        <v>19</v>
      </c>
      <c r="I602" s="110">
        <v>50000</v>
      </c>
      <c r="J602" s="110">
        <v>20200216</v>
      </c>
      <c r="K602" s="110">
        <v>20210216</v>
      </c>
      <c r="L602" s="111">
        <v>205.42</v>
      </c>
      <c r="M602" s="143">
        <v>1</v>
      </c>
      <c r="N602" s="142">
        <f t="shared" si="19"/>
        <v>205.42</v>
      </c>
      <c r="O602" s="145"/>
      <c r="P602" s="111" t="s">
        <v>22</v>
      </c>
      <c r="Q602" s="139"/>
    </row>
    <row r="603" spans="1:17">
      <c r="A603" s="109" t="s">
        <v>15</v>
      </c>
      <c r="B603" s="107" t="s">
        <v>714</v>
      </c>
      <c r="C603" s="107" t="s">
        <v>715</v>
      </c>
      <c r="D603" s="107">
        <f t="shared" si="18"/>
        <v>2</v>
      </c>
      <c r="E603" s="110" t="s">
        <v>714</v>
      </c>
      <c r="F603" s="111" t="s">
        <v>715</v>
      </c>
      <c r="G603" s="107" t="s">
        <v>18</v>
      </c>
      <c r="H603" s="107" t="s">
        <v>19</v>
      </c>
      <c r="I603" s="110">
        <v>40000</v>
      </c>
      <c r="J603" s="110">
        <v>20190130</v>
      </c>
      <c r="K603" s="110">
        <v>20200130</v>
      </c>
      <c r="L603" s="111">
        <v>193.33</v>
      </c>
      <c r="M603" s="143">
        <v>1</v>
      </c>
      <c r="N603" s="142">
        <f t="shared" si="19"/>
        <v>193.33</v>
      </c>
      <c r="O603" s="145"/>
      <c r="P603" s="111" t="s">
        <v>22</v>
      </c>
      <c r="Q603" s="139"/>
    </row>
    <row r="604" spans="1:17">
      <c r="A604" s="109" t="s">
        <v>15</v>
      </c>
      <c r="B604" s="107" t="s">
        <v>716</v>
      </c>
      <c r="C604" s="107" t="s">
        <v>717</v>
      </c>
      <c r="D604" s="107">
        <f t="shared" si="18"/>
        <v>1</v>
      </c>
      <c r="E604" s="110" t="s">
        <v>716</v>
      </c>
      <c r="F604" s="111" t="s">
        <v>717</v>
      </c>
      <c r="G604" s="107" t="s">
        <v>18</v>
      </c>
      <c r="H604" s="107" t="s">
        <v>19</v>
      </c>
      <c r="I604" s="110">
        <v>50000</v>
      </c>
      <c r="J604" s="110">
        <v>20190514</v>
      </c>
      <c r="K604" s="110">
        <v>20200514</v>
      </c>
      <c r="L604" s="111">
        <v>549.79</v>
      </c>
      <c r="M604" s="143">
        <v>1</v>
      </c>
      <c r="N604" s="142">
        <f t="shared" si="19"/>
        <v>549.79</v>
      </c>
      <c r="O604" s="145"/>
      <c r="P604" s="111" t="s">
        <v>22</v>
      </c>
      <c r="Q604" s="139"/>
    </row>
    <row r="605" spans="1:17">
      <c r="A605" s="125" t="s">
        <v>15</v>
      </c>
      <c r="B605" s="107" t="s">
        <v>718</v>
      </c>
      <c r="C605" s="107" t="s">
        <v>719</v>
      </c>
      <c r="D605" s="107">
        <f t="shared" si="18"/>
        <v>2</v>
      </c>
      <c r="E605" s="107" t="s">
        <v>718</v>
      </c>
      <c r="F605" s="107" t="s">
        <v>719</v>
      </c>
      <c r="G605" s="107" t="s">
        <v>37</v>
      </c>
      <c r="H605" s="107" t="s">
        <v>19</v>
      </c>
      <c r="I605" s="136">
        <v>50000</v>
      </c>
      <c r="J605" s="107" t="s">
        <v>104</v>
      </c>
      <c r="K605" s="107" t="s">
        <v>105</v>
      </c>
      <c r="L605" s="165">
        <v>600.347171666667</v>
      </c>
      <c r="M605" s="156">
        <v>0</v>
      </c>
      <c r="N605" s="142">
        <f t="shared" si="19"/>
        <v>0</v>
      </c>
      <c r="O605" s="107" t="s">
        <v>29</v>
      </c>
      <c r="P605" s="139" t="s">
        <v>30</v>
      </c>
      <c r="Q605" s="139"/>
    </row>
    <row r="606" spans="1:17">
      <c r="A606" s="109" t="s">
        <v>15</v>
      </c>
      <c r="B606" s="107" t="s">
        <v>718</v>
      </c>
      <c r="C606" s="107" t="s">
        <v>719</v>
      </c>
      <c r="D606" s="107">
        <f t="shared" si="18"/>
        <v>2</v>
      </c>
      <c r="E606" s="110" t="s">
        <v>718</v>
      </c>
      <c r="F606" s="235" t="s">
        <v>719</v>
      </c>
      <c r="G606" s="107" t="s">
        <v>37</v>
      </c>
      <c r="H606" s="107" t="s">
        <v>19</v>
      </c>
      <c r="I606" s="110">
        <v>50000</v>
      </c>
      <c r="J606" s="110">
        <v>20200320</v>
      </c>
      <c r="K606" s="110">
        <v>20210320</v>
      </c>
      <c r="L606" s="111">
        <v>6.04</v>
      </c>
      <c r="M606" s="143">
        <v>1</v>
      </c>
      <c r="N606" s="142">
        <f t="shared" si="19"/>
        <v>6.04</v>
      </c>
      <c r="O606" s="166"/>
      <c r="P606" s="111" t="s">
        <v>22</v>
      </c>
      <c r="Q606" s="166"/>
    </row>
    <row r="607" spans="1:17">
      <c r="A607" s="109" t="s">
        <v>15</v>
      </c>
      <c r="B607" s="107" t="s">
        <v>720</v>
      </c>
      <c r="C607" s="107" t="s">
        <v>721</v>
      </c>
      <c r="D607" s="107">
        <f t="shared" si="18"/>
        <v>1</v>
      </c>
      <c r="E607" s="110" t="s">
        <v>720</v>
      </c>
      <c r="F607" s="111" t="s">
        <v>721</v>
      </c>
      <c r="G607" s="107" t="s">
        <v>18</v>
      </c>
      <c r="H607" s="107" t="s">
        <v>19</v>
      </c>
      <c r="I607" s="110">
        <v>50000</v>
      </c>
      <c r="J607" s="110">
        <v>20190331</v>
      </c>
      <c r="K607" s="110">
        <v>20200331</v>
      </c>
      <c r="L607" s="111">
        <v>573.96</v>
      </c>
      <c r="M607" s="143">
        <v>1</v>
      </c>
      <c r="N607" s="142">
        <f t="shared" si="19"/>
        <v>573.96</v>
      </c>
      <c r="O607" s="145"/>
      <c r="P607" s="111" t="s">
        <v>22</v>
      </c>
      <c r="Q607" s="139"/>
    </row>
    <row r="608" s="102" customFormat="1" spans="1:17">
      <c r="A608" s="109" t="s">
        <v>15</v>
      </c>
      <c r="B608" s="107" t="s">
        <v>722</v>
      </c>
      <c r="C608" s="107" t="s">
        <v>723</v>
      </c>
      <c r="D608" s="107">
        <f t="shared" si="18"/>
        <v>5</v>
      </c>
      <c r="E608" s="110" t="s">
        <v>722</v>
      </c>
      <c r="F608" s="111" t="s">
        <v>723</v>
      </c>
      <c r="G608" s="107" t="s">
        <v>18</v>
      </c>
      <c r="H608" s="107" t="s">
        <v>19</v>
      </c>
      <c r="I608" s="110">
        <v>50000</v>
      </c>
      <c r="J608" s="110">
        <v>20200224</v>
      </c>
      <c r="K608" s="110">
        <v>20210224</v>
      </c>
      <c r="L608" s="111">
        <v>157.08</v>
      </c>
      <c r="M608" s="143">
        <v>1</v>
      </c>
      <c r="N608" s="142">
        <f t="shared" si="19"/>
        <v>157.08</v>
      </c>
      <c r="O608" s="145"/>
      <c r="P608" s="111" t="s">
        <v>22</v>
      </c>
      <c r="Q608" s="139"/>
    </row>
    <row r="609" spans="1:17">
      <c r="A609" s="209" t="s">
        <v>15</v>
      </c>
      <c r="B609" s="113" t="s">
        <v>724</v>
      </c>
      <c r="C609" s="113" t="s">
        <v>725</v>
      </c>
      <c r="D609" s="113">
        <f t="shared" si="18"/>
        <v>5</v>
      </c>
      <c r="E609" s="113" t="s">
        <v>724</v>
      </c>
      <c r="F609" s="113" t="s">
        <v>725</v>
      </c>
      <c r="G609" s="113" t="s">
        <v>37</v>
      </c>
      <c r="H609" s="113" t="s">
        <v>19</v>
      </c>
      <c r="I609" s="183">
        <v>50000</v>
      </c>
      <c r="J609" s="113" t="s">
        <v>48</v>
      </c>
      <c r="K609" s="113" t="s">
        <v>49</v>
      </c>
      <c r="L609" s="185">
        <v>600.347171666667</v>
      </c>
      <c r="M609" s="156">
        <v>0</v>
      </c>
      <c r="N609" s="142">
        <f t="shared" si="19"/>
        <v>0</v>
      </c>
      <c r="O609" s="113" t="s">
        <v>29</v>
      </c>
      <c r="P609" s="186" t="s">
        <v>30</v>
      </c>
      <c r="Q609" s="186"/>
    </row>
    <row r="610" ht="14.25" spans="1:17">
      <c r="A610" s="112" t="s">
        <v>15</v>
      </c>
      <c r="B610" s="113" t="s">
        <v>724</v>
      </c>
      <c r="C610" s="113" t="s">
        <v>725</v>
      </c>
      <c r="D610" s="113">
        <f t="shared" si="18"/>
        <v>5</v>
      </c>
      <c r="E610" s="114" t="s">
        <v>724</v>
      </c>
      <c r="F610" s="114" t="s">
        <v>725</v>
      </c>
      <c r="G610" s="113" t="s">
        <v>37</v>
      </c>
      <c r="H610" s="113" t="s">
        <v>19</v>
      </c>
      <c r="I610" s="146">
        <v>50000</v>
      </c>
      <c r="J610" s="147">
        <v>43898</v>
      </c>
      <c r="K610" s="147">
        <v>44262</v>
      </c>
      <c r="L610" s="148">
        <v>78.54</v>
      </c>
      <c r="M610" s="149">
        <v>0</v>
      </c>
      <c r="N610" s="142">
        <f t="shared" si="19"/>
        <v>0</v>
      </c>
      <c r="O610" s="114" t="s">
        <v>59</v>
      </c>
      <c r="P610" s="150" t="s">
        <v>21</v>
      </c>
      <c r="Q610" s="186"/>
    </row>
    <row r="611" spans="1:17">
      <c r="A611" s="115" t="s">
        <v>15</v>
      </c>
      <c r="B611" s="113" t="s">
        <v>724</v>
      </c>
      <c r="C611" s="113" t="s">
        <v>725</v>
      </c>
      <c r="D611" s="113">
        <f t="shared" si="18"/>
        <v>5</v>
      </c>
      <c r="E611" s="116" t="s">
        <v>724</v>
      </c>
      <c r="F611" s="117" t="s">
        <v>725</v>
      </c>
      <c r="G611" s="113" t="s">
        <v>37</v>
      </c>
      <c r="H611" s="113" t="s">
        <v>19</v>
      </c>
      <c r="I611" s="116">
        <v>50000</v>
      </c>
      <c r="J611" s="116">
        <v>20190426</v>
      </c>
      <c r="K611" s="116">
        <v>20200426</v>
      </c>
      <c r="L611" s="117">
        <v>549.79</v>
      </c>
      <c r="M611" s="151">
        <v>1</v>
      </c>
      <c r="N611" s="142">
        <f t="shared" si="19"/>
        <v>549.79</v>
      </c>
      <c r="O611" s="172"/>
      <c r="P611" s="117" t="s">
        <v>22</v>
      </c>
      <c r="Q611" s="172"/>
    </row>
    <row r="612" ht="14.25" spans="1:17">
      <c r="A612" s="112" t="s">
        <v>15</v>
      </c>
      <c r="B612" s="113" t="s">
        <v>724</v>
      </c>
      <c r="C612" s="113" t="s">
        <v>725</v>
      </c>
      <c r="D612" s="113">
        <f t="shared" si="18"/>
        <v>5</v>
      </c>
      <c r="E612" s="114" t="s">
        <v>726</v>
      </c>
      <c r="F612" s="114" t="s">
        <v>727</v>
      </c>
      <c r="G612" s="113" t="s">
        <v>37</v>
      </c>
      <c r="H612" s="113" t="s">
        <v>19</v>
      </c>
      <c r="I612" s="146">
        <v>50000</v>
      </c>
      <c r="J612" s="147">
        <v>43546</v>
      </c>
      <c r="K612" s="147">
        <v>43870</v>
      </c>
      <c r="L612" s="148">
        <v>302.08</v>
      </c>
      <c r="M612" s="149">
        <v>0</v>
      </c>
      <c r="N612" s="142">
        <f t="shared" si="19"/>
        <v>0</v>
      </c>
      <c r="O612" s="114" t="s">
        <v>20</v>
      </c>
      <c r="P612" s="150" t="s">
        <v>21</v>
      </c>
      <c r="Q612" s="186"/>
    </row>
    <row r="613" s="100" customFormat="1" ht="14.25" spans="1:17">
      <c r="A613" s="120" t="s">
        <v>15</v>
      </c>
      <c r="B613" s="119" t="s">
        <v>728</v>
      </c>
      <c r="C613" s="119" t="s">
        <v>729</v>
      </c>
      <c r="D613" s="119">
        <f t="shared" si="18"/>
        <v>5</v>
      </c>
      <c r="E613" s="121" t="s">
        <v>730</v>
      </c>
      <c r="F613" s="121" t="s">
        <v>731</v>
      </c>
      <c r="G613" s="119" t="s">
        <v>18</v>
      </c>
      <c r="H613" s="119" t="s">
        <v>19</v>
      </c>
      <c r="I613" s="158">
        <v>40000</v>
      </c>
      <c r="J613" s="159">
        <v>43860</v>
      </c>
      <c r="K613" s="159">
        <v>44225</v>
      </c>
      <c r="L613" s="160">
        <v>246.5</v>
      </c>
      <c r="M613" s="161">
        <v>1</v>
      </c>
      <c r="N613" s="142">
        <f t="shared" si="19"/>
        <v>246.5</v>
      </c>
      <c r="O613" s="121" t="s">
        <v>20</v>
      </c>
      <c r="P613" s="162" t="s">
        <v>21</v>
      </c>
      <c r="Q613" s="162"/>
    </row>
    <row r="614" s="100" customFormat="1" ht="14.25" spans="1:17">
      <c r="A614" s="120" t="s">
        <v>15</v>
      </c>
      <c r="B614" s="119" t="s">
        <v>728</v>
      </c>
      <c r="C614" s="119" t="s">
        <v>729</v>
      </c>
      <c r="D614" s="119">
        <f t="shared" si="18"/>
        <v>5</v>
      </c>
      <c r="E614" s="121" t="s">
        <v>730</v>
      </c>
      <c r="F614" s="121" t="s">
        <v>731</v>
      </c>
      <c r="G614" s="119" t="s">
        <v>18</v>
      </c>
      <c r="H614" s="119" t="s">
        <v>19</v>
      </c>
      <c r="I614" s="158">
        <v>50000</v>
      </c>
      <c r="J614" s="159">
        <v>43496</v>
      </c>
      <c r="K614" s="159">
        <v>43860</v>
      </c>
      <c r="L614" s="160">
        <v>241.67</v>
      </c>
      <c r="M614" s="161">
        <v>1</v>
      </c>
      <c r="N614" s="142">
        <f t="shared" si="19"/>
        <v>241.67</v>
      </c>
      <c r="O614" s="121" t="s">
        <v>20</v>
      </c>
      <c r="P614" s="162" t="s">
        <v>21</v>
      </c>
      <c r="Q614" s="162"/>
    </row>
    <row r="615" s="100" customFormat="1" ht="14.25" spans="1:17">
      <c r="A615" s="120" t="s">
        <v>15</v>
      </c>
      <c r="B615" s="119" t="s">
        <v>728</v>
      </c>
      <c r="C615" s="119" t="s">
        <v>729</v>
      </c>
      <c r="D615" s="119">
        <f t="shared" si="18"/>
        <v>5</v>
      </c>
      <c r="E615" s="121" t="s">
        <v>730</v>
      </c>
      <c r="F615" s="121" t="s">
        <v>731</v>
      </c>
      <c r="G615" s="119" t="s">
        <v>18</v>
      </c>
      <c r="H615" s="119" t="s">
        <v>19</v>
      </c>
      <c r="I615" s="158">
        <v>10000</v>
      </c>
      <c r="J615" s="159">
        <v>43861</v>
      </c>
      <c r="K615" s="159">
        <v>44226</v>
      </c>
      <c r="L615" s="160">
        <v>60.42</v>
      </c>
      <c r="M615" s="161">
        <v>1</v>
      </c>
      <c r="N615" s="142">
        <f t="shared" si="19"/>
        <v>60.42</v>
      </c>
      <c r="O615" s="121" t="s">
        <v>20</v>
      </c>
      <c r="P615" s="162" t="s">
        <v>21</v>
      </c>
      <c r="Q615" s="162"/>
    </row>
    <row r="616" s="100" customFormat="1" spans="1:17">
      <c r="A616" s="122" t="s">
        <v>15</v>
      </c>
      <c r="B616" s="119" t="s">
        <v>728</v>
      </c>
      <c r="C616" s="119" t="s">
        <v>729</v>
      </c>
      <c r="D616" s="119">
        <f t="shared" si="18"/>
        <v>5</v>
      </c>
      <c r="E616" s="123" t="s">
        <v>728</v>
      </c>
      <c r="F616" s="124" t="s">
        <v>729</v>
      </c>
      <c r="G616" s="119" t="s">
        <v>18</v>
      </c>
      <c r="H616" s="119" t="s">
        <v>19</v>
      </c>
      <c r="I616" s="123">
        <v>50000</v>
      </c>
      <c r="J616" s="123">
        <v>20190331</v>
      </c>
      <c r="K616" s="123">
        <v>20200331</v>
      </c>
      <c r="L616" s="124">
        <v>447.08</v>
      </c>
      <c r="M616" s="163">
        <v>1</v>
      </c>
      <c r="N616" s="142">
        <f t="shared" si="19"/>
        <v>447.08</v>
      </c>
      <c r="O616" s="164"/>
      <c r="P616" s="124" t="s">
        <v>22</v>
      </c>
      <c r="Q616" s="157"/>
    </row>
    <row r="617" s="100" customFormat="1" spans="1:17">
      <c r="A617" s="122" t="s">
        <v>15</v>
      </c>
      <c r="B617" s="119" t="s">
        <v>728</v>
      </c>
      <c r="C617" s="119" t="s">
        <v>729</v>
      </c>
      <c r="D617" s="119">
        <f t="shared" si="18"/>
        <v>5</v>
      </c>
      <c r="E617" s="123" t="s">
        <v>728</v>
      </c>
      <c r="F617" s="124" t="s">
        <v>729</v>
      </c>
      <c r="G617" s="119" t="s">
        <v>18</v>
      </c>
      <c r="H617" s="119" t="s">
        <v>19</v>
      </c>
      <c r="I617" s="123">
        <v>50000</v>
      </c>
      <c r="J617" s="123">
        <v>20200305</v>
      </c>
      <c r="K617" s="123">
        <v>20210305</v>
      </c>
      <c r="L617" s="124">
        <v>96.67</v>
      </c>
      <c r="M617" s="163">
        <v>0</v>
      </c>
      <c r="N617" s="142">
        <f t="shared" si="19"/>
        <v>0</v>
      </c>
      <c r="O617" s="164"/>
      <c r="P617" s="124" t="s">
        <v>22</v>
      </c>
      <c r="Q617" s="157"/>
    </row>
    <row r="618" ht="14.25" spans="1:17">
      <c r="A618" s="108" t="s">
        <v>15</v>
      </c>
      <c r="B618" s="107" t="s">
        <v>732</v>
      </c>
      <c r="C618" s="107" t="s">
        <v>733</v>
      </c>
      <c r="D618" s="107">
        <f t="shared" si="18"/>
        <v>1</v>
      </c>
      <c r="E618" s="68" t="s">
        <v>732</v>
      </c>
      <c r="F618" s="68" t="s">
        <v>733</v>
      </c>
      <c r="G618" s="107" t="s">
        <v>18</v>
      </c>
      <c r="H618" s="107" t="s">
        <v>19</v>
      </c>
      <c r="I618" s="140">
        <v>50000</v>
      </c>
      <c r="J618" s="141">
        <v>43678</v>
      </c>
      <c r="K618" s="141">
        <v>44037</v>
      </c>
      <c r="L618" s="142">
        <v>549.79</v>
      </c>
      <c r="M618" s="143">
        <v>1</v>
      </c>
      <c r="N618" s="142">
        <f t="shared" si="19"/>
        <v>549.79</v>
      </c>
      <c r="O618" s="68" t="s">
        <v>20</v>
      </c>
      <c r="P618" s="144" t="s">
        <v>21</v>
      </c>
      <c r="Q618" s="144"/>
    </row>
    <row r="619" ht="14.25" spans="1:17">
      <c r="A619" s="108" t="s">
        <v>15</v>
      </c>
      <c r="B619" s="107" t="s">
        <v>106</v>
      </c>
      <c r="C619" s="107" t="s">
        <v>734</v>
      </c>
      <c r="D619" s="107">
        <f t="shared" si="18"/>
        <v>1</v>
      </c>
      <c r="E619" s="68" t="s">
        <v>106</v>
      </c>
      <c r="F619" s="68" t="s">
        <v>734</v>
      </c>
      <c r="G619" s="107" t="s">
        <v>18</v>
      </c>
      <c r="H619" s="107" t="s">
        <v>19</v>
      </c>
      <c r="I619" s="140">
        <v>50000</v>
      </c>
      <c r="J619" s="141">
        <v>43732</v>
      </c>
      <c r="K619" s="141">
        <v>44097</v>
      </c>
      <c r="L619" s="142">
        <v>549.79</v>
      </c>
      <c r="M619" s="143">
        <v>1</v>
      </c>
      <c r="N619" s="142">
        <f t="shared" si="19"/>
        <v>549.79</v>
      </c>
      <c r="O619" s="68" t="s">
        <v>20</v>
      </c>
      <c r="P619" s="144" t="s">
        <v>21</v>
      </c>
      <c r="Q619" s="144"/>
    </row>
    <row r="620" ht="14.25" spans="1:17">
      <c r="A620" s="108" t="s">
        <v>15</v>
      </c>
      <c r="B620" s="107" t="s">
        <v>735</v>
      </c>
      <c r="C620" s="107" t="s">
        <v>736</v>
      </c>
      <c r="D620" s="107">
        <f t="shared" si="18"/>
        <v>2</v>
      </c>
      <c r="E620" s="68" t="s">
        <v>735</v>
      </c>
      <c r="F620" s="68" t="s">
        <v>736</v>
      </c>
      <c r="G620" s="107" t="s">
        <v>18</v>
      </c>
      <c r="H620" s="107" t="s">
        <v>19</v>
      </c>
      <c r="I620" s="140">
        <v>50000</v>
      </c>
      <c r="J620" s="141">
        <v>43616</v>
      </c>
      <c r="K620" s="141">
        <v>43981</v>
      </c>
      <c r="L620" s="142">
        <v>549.79</v>
      </c>
      <c r="M620" s="143">
        <v>1</v>
      </c>
      <c r="N620" s="142">
        <f t="shared" si="19"/>
        <v>549.79</v>
      </c>
      <c r="O620" s="68" t="s">
        <v>20</v>
      </c>
      <c r="P620" s="144" t="s">
        <v>21</v>
      </c>
      <c r="Q620" s="144"/>
    </row>
    <row r="621" spans="1:17">
      <c r="A621" s="109" t="s">
        <v>15</v>
      </c>
      <c r="B621" s="107" t="s">
        <v>735</v>
      </c>
      <c r="C621" s="107" t="s">
        <v>736</v>
      </c>
      <c r="D621" s="107">
        <f t="shared" si="18"/>
        <v>2</v>
      </c>
      <c r="E621" s="110" t="s">
        <v>735</v>
      </c>
      <c r="F621" s="111" t="s">
        <v>736</v>
      </c>
      <c r="G621" s="107" t="s">
        <v>18</v>
      </c>
      <c r="H621" s="107" t="s">
        <v>19</v>
      </c>
      <c r="I621" s="110">
        <v>50000</v>
      </c>
      <c r="J621" s="110">
        <v>20190624</v>
      </c>
      <c r="K621" s="110">
        <v>20200624</v>
      </c>
      <c r="L621" s="111">
        <v>549.79</v>
      </c>
      <c r="M621" s="143">
        <v>1</v>
      </c>
      <c r="N621" s="142">
        <f t="shared" si="19"/>
        <v>549.79</v>
      </c>
      <c r="O621" s="145"/>
      <c r="P621" s="111" t="s">
        <v>22</v>
      </c>
      <c r="Q621" s="139"/>
    </row>
    <row r="622" ht="14.25" spans="1:17">
      <c r="A622" s="108" t="s">
        <v>15</v>
      </c>
      <c r="B622" s="107" t="s">
        <v>737</v>
      </c>
      <c r="C622" s="107" t="s">
        <v>738</v>
      </c>
      <c r="D622" s="107">
        <f t="shared" si="18"/>
        <v>1</v>
      </c>
      <c r="E622" s="68" t="s">
        <v>739</v>
      </c>
      <c r="F622" s="68" t="s">
        <v>740</v>
      </c>
      <c r="G622" s="107" t="s">
        <v>18</v>
      </c>
      <c r="H622" s="107" t="s">
        <v>19</v>
      </c>
      <c r="I622" s="140">
        <v>50000</v>
      </c>
      <c r="J622" s="141">
        <v>43719</v>
      </c>
      <c r="K622" s="141">
        <v>44035</v>
      </c>
      <c r="L622" s="142">
        <v>549.79</v>
      </c>
      <c r="M622" s="143">
        <v>1</v>
      </c>
      <c r="N622" s="142">
        <f t="shared" si="19"/>
        <v>549.79</v>
      </c>
      <c r="O622" s="68" t="s">
        <v>20</v>
      </c>
      <c r="P622" s="144" t="s">
        <v>21</v>
      </c>
      <c r="Q622" s="144"/>
    </row>
    <row r="623" spans="1:17">
      <c r="A623" s="115" t="s">
        <v>15</v>
      </c>
      <c r="B623" s="113" t="s">
        <v>568</v>
      </c>
      <c r="C623" s="113" t="s">
        <v>741</v>
      </c>
      <c r="D623" s="113">
        <f t="shared" si="18"/>
        <v>3</v>
      </c>
      <c r="E623" s="116" t="s">
        <v>568</v>
      </c>
      <c r="F623" s="117" t="s">
        <v>741</v>
      </c>
      <c r="G623" s="113" t="s">
        <v>18</v>
      </c>
      <c r="H623" s="113" t="s">
        <v>19</v>
      </c>
      <c r="I623" s="116">
        <v>50000</v>
      </c>
      <c r="J623" s="116">
        <v>20191107</v>
      </c>
      <c r="K623" s="116">
        <v>20201107</v>
      </c>
      <c r="L623" s="117">
        <v>549.79</v>
      </c>
      <c r="M623" s="151">
        <v>1</v>
      </c>
      <c r="N623" s="142">
        <f t="shared" si="19"/>
        <v>549.79</v>
      </c>
      <c r="O623" s="152"/>
      <c r="P623" s="117" t="s">
        <v>22</v>
      </c>
      <c r="Q623" s="186"/>
    </row>
    <row r="624" ht="14.25" spans="1:17">
      <c r="A624" s="112" t="s">
        <v>15</v>
      </c>
      <c r="B624" s="113" t="s">
        <v>568</v>
      </c>
      <c r="C624" s="113" t="s">
        <v>741</v>
      </c>
      <c r="D624" s="113">
        <f t="shared" si="18"/>
        <v>3</v>
      </c>
      <c r="E624" s="114" t="s">
        <v>742</v>
      </c>
      <c r="F624" s="114" t="s">
        <v>743</v>
      </c>
      <c r="G624" s="113" t="s">
        <v>18</v>
      </c>
      <c r="H624" s="113" t="s">
        <v>19</v>
      </c>
      <c r="I624" s="146">
        <v>50000</v>
      </c>
      <c r="J624" s="147">
        <v>43853</v>
      </c>
      <c r="K624" s="147">
        <v>44218</v>
      </c>
      <c r="L624" s="148">
        <v>350.42</v>
      </c>
      <c r="M624" s="149">
        <v>1</v>
      </c>
      <c r="N624" s="142">
        <f t="shared" si="19"/>
        <v>350.42</v>
      </c>
      <c r="O624" s="114" t="s">
        <v>20</v>
      </c>
      <c r="P624" s="150" t="s">
        <v>21</v>
      </c>
      <c r="Q624" s="150"/>
    </row>
    <row r="625" ht="14.25" spans="1:17">
      <c r="A625" s="112" t="s">
        <v>15</v>
      </c>
      <c r="B625" s="113" t="s">
        <v>568</v>
      </c>
      <c r="C625" s="113" t="s">
        <v>741</v>
      </c>
      <c r="D625" s="113">
        <f t="shared" si="18"/>
        <v>3</v>
      </c>
      <c r="E625" s="114" t="s">
        <v>742</v>
      </c>
      <c r="F625" s="114" t="s">
        <v>743</v>
      </c>
      <c r="G625" s="113" t="s">
        <v>18</v>
      </c>
      <c r="H625" s="113" t="s">
        <v>19</v>
      </c>
      <c r="I625" s="146">
        <v>50000</v>
      </c>
      <c r="J625" s="147">
        <v>43495</v>
      </c>
      <c r="K625" s="147">
        <v>43859</v>
      </c>
      <c r="L625" s="148">
        <v>199.38</v>
      </c>
      <c r="M625" s="149">
        <v>0</v>
      </c>
      <c r="N625" s="142">
        <f t="shared" si="19"/>
        <v>0</v>
      </c>
      <c r="O625" s="114" t="s">
        <v>20</v>
      </c>
      <c r="P625" s="150" t="s">
        <v>21</v>
      </c>
      <c r="Q625" s="150"/>
    </row>
    <row r="626" s="100" customFormat="1" ht="14.25" spans="1:17">
      <c r="A626" s="120" t="s">
        <v>15</v>
      </c>
      <c r="B626" s="119" t="s">
        <v>744</v>
      </c>
      <c r="C626" s="119" t="s">
        <v>745</v>
      </c>
      <c r="D626" s="119">
        <f t="shared" si="18"/>
        <v>3</v>
      </c>
      <c r="E626" s="121" t="s">
        <v>744</v>
      </c>
      <c r="F626" s="121" t="s">
        <v>745</v>
      </c>
      <c r="G626" s="119" t="s">
        <v>66</v>
      </c>
      <c r="H626" s="119" t="s">
        <v>19</v>
      </c>
      <c r="I626" s="158">
        <v>50000</v>
      </c>
      <c r="J626" s="159">
        <v>43590</v>
      </c>
      <c r="K626" s="159">
        <v>43949</v>
      </c>
      <c r="L626" s="160">
        <v>549.79</v>
      </c>
      <c r="M626" s="161">
        <v>1</v>
      </c>
      <c r="N626" s="142">
        <f t="shared" si="19"/>
        <v>549.79</v>
      </c>
      <c r="O626" s="121" t="s">
        <v>20</v>
      </c>
      <c r="P626" s="162" t="s">
        <v>21</v>
      </c>
      <c r="Q626" s="157"/>
    </row>
    <row r="627" s="100" customFormat="1" spans="1:17">
      <c r="A627" s="122" t="s">
        <v>15</v>
      </c>
      <c r="B627" s="119" t="s">
        <v>744</v>
      </c>
      <c r="C627" s="119" t="s">
        <v>745</v>
      </c>
      <c r="D627" s="119">
        <f t="shared" si="18"/>
        <v>3</v>
      </c>
      <c r="E627" s="123" t="s">
        <v>744</v>
      </c>
      <c r="F627" s="124" t="s">
        <v>745</v>
      </c>
      <c r="G627" s="119" t="s">
        <v>66</v>
      </c>
      <c r="H627" s="119" t="s">
        <v>19</v>
      </c>
      <c r="I627" s="123">
        <v>40000</v>
      </c>
      <c r="J627" s="123">
        <v>20200121</v>
      </c>
      <c r="K627" s="123">
        <v>20201121</v>
      </c>
      <c r="L627" s="124">
        <v>290</v>
      </c>
      <c r="M627" s="163">
        <v>1</v>
      </c>
      <c r="N627" s="142">
        <f t="shared" si="19"/>
        <v>290</v>
      </c>
      <c r="O627" s="164"/>
      <c r="P627" s="124" t="s">
        <v>22</v>
      </c>
      <c r="Q627" s="157"/>
    </row>
    <row r="628" s="100" customFormat="1" spans="1:17">
      <c r="A628" s="122" t="s">
        <v>15</v>
      </c>
      <c r="B628" s="119" t="s">
        <v>744</v>
      </c>
      <c r="C628" s="119" t="s">
        <v>745</v>
      </c>
      <c r="D628" s="119">
        <f t="shared" si="18"/>
        <v>3</v>
      </c>
      <c r="E628" s="123" t="s">
        <v>744</v>
      </c>
      <c r="F628" s="124" t="s">
        <v>745</v>
      </c>
      <c r="G628" s="119" t="s">
        <v>66</v>
      </c>
      <c r="H628" s="119" t="s">
        <v>19</v>
      </c>
      <c r="I628" s="123">
        <v>30000</v>
      </c>
      <c r="J628" s="123">
        <v>20190201</v>
      </c>
      <c r="K628" s="123">
        <v>20200201</v>
      </c>
      <c r="L628" s="124">
        <v>97.88</v>
      </c>
      <c r="M628" s="163">
        <v>0</v>
      </c>
      <c r="N628" s="142">
        <f t="shared" si="19"/>
        <v>0</v>
      </c>
      <c r="O628" s="164"/>
      <c r="P628" s="124" t="s">
        <v>22</v>
      </c>
      <c r="Q628" s="157"/>
    </row>
    <row r="629" spans="1:17">
      <c r="A629" s="109" t="s">
        <v>15</v>
      </c>
      <c r="B629" s="107" t="s">
        <v>746</v>
      </c>
      <c r="C629" s="107" t="s">
        <v>747</v>
      </c>
      <c r="D629" s="107">
        <f t="shared" si="18"/>
        <v>1</v>
      </c>
      <c r="E629" s="110" t="s">
        <v>746</v>
      </c>
      <c r="F629" s="111" t="s">
        <v>747</v>
      </c>
      <c r="G629" s="107" t="s">
        <v>18</v>
      </c>
      <c r="H629" s="107" t="s">
        <v>19</v>
      </c>
      <c r="I629" s="110">
        <v>50000</v>
      </c>
      <c r="J629" s="110">
        <v>20190524</v>
      </c>
      <c r="K629" s="110">
        <v>20200524</v>
      </c>
      <c r="L629" s="111">
        <v>549.92</v>
      </c>
      <c r="M629" s="143">
        <v>1</v>
      </c>
      <c r="N629" s="142">
        <f t="shared" si="19"/>
        <v>549.92</v>
      </c>
      <c r="O629" s="145"/>
      <c r="P629" s="111" t="s">
        <v>22</v>
      </c>
      <c r="Q629" s="139"/>
    </row>
    <row r="630" ht="14.25" spans="1:17">
      <c r="A630" s="132" t="s">
        <v>15</v>
      </c>
      <c r="B630" s="107" t="s">
        <v>748</v>
      </c>
      <c r="C630" s="107" t="s">
        <v>749</v>
      </c>
      <c r="D630" s="107">
        <f t="shared" si="18"/>
        <v>1</v>
      </c>
      <c r="E630" s="134" t="s">
        <v>748</v>
      </c>
      <c r="F630" s="134" t="s">
        <v>749</v>
      </c>
      <c r="G630" s="107" t="s">
        <v>18</v>
      </c>
      <c r="H630" s="107" t="s">
        <v>19</v>
      </c>
      <c r="I630" s="181">
        <v>40000</v>
      </c>
      <c r="J630" s="182">
        <v>43284</v>
      </c>
      <c r="K630" s="182">
        <v>44015</v>
      </c>
      <c r="L630" s="68">
        <v>473.7</v>
      </c>
      <c r="M630" s="143">
        <v>1</v>
      </c>
      <c r="N630" s="142">
        <f t="shared" si="19"/>
        <v>473.7</v>
      </c>
      <c r="O630" s="68" t="s">
        <v>60</v>
      </c>
      <c r="P630" s="144" t="s">
        <v>61</v>
      </c>
      <c r="Q630" s="139"/>
    </row>
    <row r="631" spans="1:17">
      <c r="A631" s="109" t="s">
        <v>15</v>
      </c>
      <c r="B631" s="107" t="s">
        <v>750</v>
      </c>
      <c r="C631" s="107" t="s">
        <v>751</v>
      </c>
      <c r="D631" s="107">
        <f t="shared" si="18"/>
        <v>1</v>
      </c>
      <c r="E631" s="110" t="s">
        <v>750</v>
      </c>
      <c r="F631" s="111" t="s">
        <v>751</v>
      </c>
      <c r="G631" s="107" t="s">
        <v>18</v>
      </c>
      <c r="H631" s="107" t="s">
        <v>19</v>
      </c>
      <c r="I631" s="110">
        <v>50000</v>
      </c>
      <c r="J631" s="110">
        <v>20190430</v>
      </c>
      <c r="K631" s="110">
        <v>20200430</v>
      </c>
      <c r="L631" s="111">
        <v>549.79</v>
      </c>
      <c r="M631" s="143">
        <v>1</v>
      </c>
      <c r="N631" s="142">
        <f t="shared" si="19"/>
        <v>549.79</v>
      </c>
      <c r="O631" s="145"/>
      <c r="P631" s="111" t="s">
        <v>22</v>
      </c>
      <c r="Q631" s="139"/>
    </row>
    <row r="632" ht="14.25" spans="1:17">
      <c r="A632" s="108" t="s">
        <v>15</v>
      </c>
      <c r="B632" s="107" t="s">
        <v>752</v>
      </c>
      <c r="C632" s="107" t="s">
        <v>753</v>
      </c>
      <c r="D632" s="107">
        <f t="shared" si="18"/>
        <v>2</v>
      </c>
      <c r="E632" s="68" t="s">
        <v>752</v>
      </c>
      <c r="F632" s="68" t="s">
        <v>753</v>
      </c>
      <c r="G632" s="107" t="s">
        <v>18</v>
      </c>
      <c r="H632" s="107" t="s">
        <v>19</v>
      </c>
      <c r="I632" s="140">
        <v>50000</v>
      </c>
      <c r="J632" s="141">
        <v>43532</v>
      </c>
      <c r="K632" s="141">
        <v>43881</v>
      </c>
      <c r="L632" s="142">
        <v>368.54</v>
      </c>
      <c r="M632" s="143">
        <v>1</v>
      </c>
      <c r="N632" s="142">
        <f t="shared" si="19"/>
        <v>368.54</v>
      </c>
      <c r="O632" s="68" t="s">
        <v>20</v>
      </c>
      <c r="P632" s="144" t="s">
        <v>21</v>
      </c>
      <c r="Q632" s="144"/>
    </row>
    <row r="633" spans="1:17">
      <c r="A633" s="109" t="s">
        <v>15</v>
      </c>
      <c r="B633" s="107" t="s">
        <v>752</v>
      </c>
      <c r="C633" s="107" t="s">
        <v>753</v>
      </c>
      <c r="D633" s="107">
        <f t="shared" si="18"/>
        <v>2</v>
      </c>
      <c r="E633" s="110" t="s">
        <v>752</v>
      </c>
      <c r="F633" s="111" t="s">
        <v>753</v>
      </c>
      <c r="G633" s="107" t="s">
        <v>18</v>
      </c>
      <c r="H633" s="107" t="s">
        <v>19</v>
      </c>
      <c r="I633" s="110">
        <v>50000</v>
      </c>
      <c r="J633" s="110">
        <v>20190603</v>
      </c>
      <c r="K633" s="110">
        <v>20200603</v>
      </c>
      <c r="L633" s="111">
        <v>549.79</v>
      </c>
      <c r="M633" s="143">
        <v>1</v>
      </c>
      <c r="N633" s="142">
        <f t="shared" si="19"/>
        <v>549.79</v>
      </c>
      <c r="O633" s="145"/>
      <c r="P633" s="111" t="s">
        <v>22</v>
      </c>
      <c r="Q633" s="139"/>
    </row>
    <row r="634" ht="14.25" spans="1:17">
      <c r="A634" s="112" t="s">
        <v>15</v>
      </c>
      <c r="B634" s="113" t="s">
        <v>754</v>
      </c>
      <c r="C634" s="113" t="s">
        <v>755</v>
      </c>
      <c r="D634" s="113">
        <f t="shared" si="18"/>
        <v>3</v>
      </c>
      <c r="E634" s="114" t="s">
        <v>754</v>
      </c>
      <c r="F634" s="114" t="s">
        <v>755</v>
      </c>
      <c r="G634" s="113" t="s">
        <v>18</v>
      </c>
      <c r="H634" s="113" t="s">
        <v>19</v>
      </c>
      <c r="I634" s="146">
        <v>50000</v>
      </c>
      <c r="J634" s="147">
        <v>43705</v>
      </c>
      <c r="K634" s="147">
        <v>44039</v>
      </c>
      <c r="L634" s="148">
        <v>549.79</v>
      </c>
      <c r="M634" s="149">
        <v>1</v>
      </c>
      <c r="N634" s="142">
        <f t="shared" si="19"/>
        <v>549.79</v>
      </c>
      <c r="O634" s="114" t="s">
        <v>20</v>
      </c>
      <c r="P634" s="150" t="s">
        <v>21</v>
      </c>
      <c r="Q634" s="150"/>
    </row>
    <row r="635" spans="1:17">
      <c r="A635" s="115" t="s">
        <v>15</v>
      </c>
      <c r="B635" s="113" t="s">
        <v>754</v>
      </c>
      <c r="C635" s="113" t="s">
        <v>755</v>
      </c>
      <c r="D635" s="113">
        <f t="shared" si="18"/>
        <v>3</v>
      </c>
      <c r="E635" s="116" t="s">
        <v>754</v>
      </c>
      <c r="F635" s="117" t="s">
        <v>755</v>
      </c>
      <c r="G635" s="113" t="s">
        <v>18</v>
      </c>
      <c r="H635" s="113" t="s">
        <v>19</v>
      </c>
      <c r="I635" s="116">
        <v>50000</v>
      </c>
      <c r="J635" s="116">
        <v>20190410</v>
      </c>
      <c r="K635" s="116">
        <v>20200410</v>
      </c>
      <c r="L635" s="117">
        <v>549.79</v>
      </c>
      <c r="M635" s="151">
        <v>1</v>
      </c>
      <c r="N635" s="142">
        <f t="shared" si="19"/>
        <v>549.79</v>
      </c>
      <c r="O635" s="152"/>
      <c r="P635" s="117" t="s">
        <v>22</v>
      </c>
      <c r="Q635" s="186"/>
    </row>
    <row r="636" ht="14.25" spans="1:17">
      <c r="A636" s="130" t="s">
        <v>15</v>
      </c>
      <c r="B636" s="113" t="s">
        <v>754</v>
      </c>
      <c r="C636" s="113" t="s">
        <v>755</v>
      </c>
      <c r="D636" s="113">
        <f t="shared" si="18"/>
        <v>3</v>
      </c>
      <c r="E636" s="131" t="s">
        <v>754</v>
      </c>
      <c r="F636" s="131" t="s">
        <v>755</v>
      </c>
      <c r="G636" s="113" t="s">
        <v>18</v>
      </c>
      <c r="H636" s="113" t="s">
        <v>19</v>
      </c>
      <c r="I636" s="173">
        <v>30000</v>
      </c>
      <c r="J636" s="174">
        <v>43250</v>
      </c>
      <c r="K636" s="174">
        <v>43981</v>
      </c>
      <c r="L636" s="114">
        <v>473.7</v>
      </c>
      <c r="M636" s="149">
        <v>0</v>
      </c>
      <c r="N636" s="142">
        <f t="shared" si="19"/>
        <v>0</v>
      </c>
      <c r="O636" s="114" t="s">
        <v>60</v>
      </c>
      <c r="P636" s="150" t="s">
        <v>61</v>
      </c>
      <c r="Q636" s="186"/>
    </row>
    <row r="637" spans="1:17">
      <c r="A637" s="109" t="s">
        <v>15</v>
      </c>
      <c r="B637" s="107" t="s">
        <v>756</v>
      </c>
      <c r="C637" s="107" t="s">
        <v>757</v>
      </c>
      <c r="D637" s="107">
        <f t="shared" si="18"/>
        <v>2</v>
      </c>
      <c r="E637" s="110" t="s">
        <v>756</v>
      </c>
      <c r="F637" s="111" t="s">
        <v>757</v>
      </c>
      <c r="G637" s="107" t="s">
        <v>18</v>
      </c>
      <c r="H637" s="107" t="s">
        <v>19</v>
      </c>
      <c r="I637" s="110">
        <v>50000</v>
      </c>
      <c r="J637" s="110">
        <v>20190928</v>
      </c>
      <c r="K637" s="110">
        <v>20200928</v>
      </c>
      <c r="L637" s="111">
        <v>549.79</v>
      </c>
      <c r="M637" s="143">
        <v>1</v>
      </c>
      <c r="N637" s="142">
        <f t="shared" si="19"/>
        <v>549.79</v>
      </c>
      <c r="O637" s="145"/>
      <c r="P637" s="111" t="s">
        <v>22</v>
      </c>
      <c r="Q637" s="139"/>
    </row>
    <row r="638" ht="14.25" spans="1:17">
      <c r="A638" s="108" t="s">
        <v>15</v>
      </c>
      <c r="B638" s="107" t="s">
        <v>756</v>
      </c>
      <c r="C638" s="107" t="s">
        <v>757</v>
      </c>
      <c r="D638" s="107">
        <f t="shared" si="18"/>
        <v>2</v>
      </c>
      <c r="E638" s="68" t="s">
        <v>758</v>
      </c>
      <c r="F638" s="68" t="s">
        <v>759</v>
      </c>
      <c r="G638" s="107" t="s">
        <v>18</v>
      </c>
      <c r="H638" s="107" t="s">
        <v>19</v>
      </c>
      <c r="I638" s="140">
        <v>50000</v>
      </c>
      <c r="J638" s="141">
        <v>43720</v>
      </c>
      <c r="K638" s="141">
        <v>44077</v>
      </c>
      <c r="L638" s="142">
        <v>549.79</v>
      </c>
      <c r="M638" s="143">
        <v>1</v>
      </c>
      <c r="N638" s="142">
        <f t="shared" si="19"/>
        <v>549.79</v>
      </c>
      <c r="O638" s="68" t="s">
        <v>20</v>
      </c>
      <c r="P638" s="144" t="s">
        <v>21</v>
      </c>
      <c r="Q638" s="144"/>
    </row>
    <row r="639" spans="1:17">
      <c r="A639" s="126" t="s">
        <v>15</v>
      </c>
      <c r="B639" s="107" t="s">
        <v>760</v>
      </c>
      <c r="C639" s="107" t="s">
        <v>761</v>
      </c>
      <c r="D639" s="107">
        <f t="shared" si="18"/>
        <v>1</v>
      </c>
      <c r="E639" s="107" t="s">
        <v>760</v>
      </c>
      <c r="F639" s="107" t="s">
        <v>761</v>
      </c>
      <c r="G639" s="107" t="s">
        <v>18</v>
      </c>
      <c r="H639" s="107" t="s">
        <v>19</v>
      </c>
      <c r="I639" s="136">
        <v>50000</v>
      </c>
      <c r="J639" s="137" t="s">
        <v>48</v>
      </c>
      <c r="K639" s="137" t="s">
        <v>49</v>
      </c>
      <c r="L639" s="165">
        <v>600.347171666667</v>
      </c>
      <c r="M639" s="156">
        <v>0</v>
      </c>
      <c r="N639" s="142">
        <f t="shared" si="19"/>
        <v>0</v>
      </c>
      <c r="O639" s="107" t="s">
        <v>29</v>
      </c>
      <c r="P639" s="139" t="s">
        <v>30</v>
      </c>
      <c r="Q639" s="139"/>
    </row>
    <row r="640" spans="1:17">
      <c r="A640" s="109" t="s">
        <v>15</v>
      </c>
      <c r="B640" s="107" t="s">
        <v>452</v>
      </c>
      <c r="C640" s="107" t="s">
        <v>762</v>
      </c>
      <c r="D640" s="107">
        <f t="shared" si="18"/>
        <v>1</v>
      </c>
      <c r="E640" s="110" t="s">
        <v>452</v>
      </c>
      <c r="F640" s="111" t="s">
        <v>762</v>
      </c>
      <c r="G640" s="107" t="s">
        <v>18</v>
      </c>
      <c r="H640" s="107" t="s">
        <v>19</v>
      </c>
      <c r="I640" s="110">
        <v>50000</v>
      </c>
      <c r="J640" s="110">
        <v>20190821</v>
      </c>
      <c r="K640" s="110">
        <v>20200821</v>
      </c>
      <c r="L640" s="111">
        <v>549.79</v>
      </c>
      <c r="M640" s="143">
        <v>1</v>
      </c>
      <c r="N640" s="142">
        <f t="shared" si="19"/>
        <v>549.79</v>
      </c>
      <c r="O640" s="145"/>
      <c r="P640" s="111" t="s">
        <v>22</v>
      </c>
      <c r="Q640" s="139"/>
    </row>
    <row r="641" spans="1:17">
      <c r="A641" s="109" t="s">
        <v>15</v>
      </c>
      <c r="B641" s="107" t="s">
        <v>196</v>
      </c>
      <c r="C641" s="107" t="s">
        <v>763</v>
      </c>
      <c r="D641" s="107">
        <f t="shared" si="18"/>
        <v>1</v>
      </c>
      <c r="E641" s="110" t="s">
        <v>196</v>
      </c>
      <c r="F641" s="111" t="s">
        <v>763</v>
      </c>
      <c r="G641" s="107" t="s">
        <v>18</v>
      </c>
      <c r="H641" s="107" t="s">
        <v>19</v>
      </c>
      <c r="I641" s="110">
        <v>50000</v>
      </c>
      <c r="J641" s="110">
        <v>20191211</v>
      </c>
      <c r="K641" s="110">
        <v>20201211</v>
      </c>
      <c r="L641" s="111">
        <v>549.79</v>
      </c>
      <c r="M641" s="143">
        <v>1</v>
      </c>
      <c r="N641" s="142">
        <f t="shared" si="19"/>
        <v>549.79</v>
      </c>
      <c r="O641" s="145"/>
      <c r="P641" s="111" t="s">
        <v>22</v>
      </c>
      <c r="Q641" s="139"/>
    </row>
    <row r="642" spans="1:17">
      <c r="A642" s="109" t="s">
        <v>15</v>
      </c>
      <c r="B642" s="107" t="s">
        <v>764</v>
      </c>
      <c r="C642" s="107" t="s">
        <v>765</v>
      </c>
      <c r="D642" s="107">
        <f t="shared" si="18"/>
        <v>1</v>
      </c>
      <c r="E642" s="110" t="s">
        <v>764</v>
      </c>
      <c r="F642" s="111" t="s">
        <v>765</v>
      </c>
      <c r="G642" s="107" t="s">
        <v>18</v>
      </c>
      <c r="H642" s="107" t="s">
        <v>19</v>
      </c>
      <c r="I642" s="110">
        <v>40000</v>
      </c>
      <c r="J642" s="110">
        <v>20190618</v>
      </c>
      <c r="K642" s="110">
        <v>20200618</v>
      </c>
      <c r="L642" s="111">
        <v>439.83</v>
      </c>
      <c r="M642" s="143">
        <v>1</v>
      </c>
      <c r="N642" s="142">
        <f t="shared" si="19"/>
        <v>439.83</v>
      </c>
      <c r="O642" s="145"/>
      <c r="P642" s="111" t="s">
        <v>22</v>
      </c>
      <c r="Q642" s="139"/>
    </row>
    <row r="643" spans="1:17">
      <c r="A643" s="125" t="s">
        <v>15</v>
      </c>
      <c r="B643" s="107" t="s">
        <v>766</v>
      </c>
      <c r="C643" s="107" t="s">
        <v>767</v>
      </c>
      <c r="D643" s="107">
        <f t="shared" ref="D643:D706" si="20">COUNTIF($C$2:$C$770,C643)</f>
        <v>2</v>
      </c>
      <c r="E643" s="107" t="s">
        <v>766</v>
      </c>
      <c r="F643" s="107" t="s">
        <v>767</v>
      </c>
      <c r="G643" s="107" t="s">
        <v>37</v>
      </c>
      <c r="H643" s="107" t="s">
        <v>19</v>
      </c>
      <c r="I643" s="136">
        <v>50000</v>
      </c>
      <c r="J643" s="107" t="s">
        <v>48</v>
      </c>
      <c r="K643" s="107" t="s">
        <v>49</v>
      </c>
      <c r="L643" s="165">
        <v>600.347171666667</v>
      </c>
      <c r="M643" s="156">
        <v>0</v>
      </c>
      <c r="N643" s="142">
        <f t="shared" ref="N643:N706" si="21">L643*M643</f>
        <v>0</v>
      </c>
      <c r="O643" s="107" t="s">
        <v>29</v>
      </c>
      <c r="P643" s="139" t="s">
        <v>30</v>
      </c>
      <c r="Q643" s="139"/>
    </row>
    <row r="644" spans="1:17">
      <c r="A644" s="109" t="s">
        <v>15</v>
      </c>
      <c r="B644" s="107" t="s">
        <v>766</v>
      </c>
      <c r="C644" s="107" t="s">
        <v>767</v>
      </c>
      <c r="D644" s="107">
        <f t="shared" si="20"/>
        <v>2</v>
      </c>
      <c r="E644" s="110" t="s">
        <v>766</v>
      </c>
      <c r="F644" s="111" t="s">
        <v>767</v>
      </c>
      <c r="G644" s="107" t="s">
        <v>37</v>
      </c>
      <c r="H644" s="107" t="s">
        <v>19</v>
      </c>
      <c r="I644" s="110">
        <v>50000</v>
      </c>
      <c r="J644" s="110">
        <v>20190704</v>
      </c>
      <c r="K644" s="110">
        <v>20200704</v>
      </c>
      <c r="L644" s="111">
        <v>549.79</v>
      </c>
      <c r="M644" s="143">
        <v>1</v>
      </c>
      <c r="N644" s="142">
        <f t="shared" si="21"/>
        <v>549.79</v>
      </c>
      <c r="O644" s="166"/>
      <c r="P644" s="111" t="s">
        <v>22</v>
      </c>
      <c r="Q644" s="166"/>
    </row>
    <row r="645" ht="14.25" spans="1:17">
      <c r="A645" s="112" t="s">
        <v>15</v>
      </c>
      <c r="B645" s="113" t="s">
        <v>768</v>
      </c>
      <c r="C645" s="113" t="s">
        <v>769</v>
      </c>
      <c r="D645" s="113">
        <f t="shared" si="20"/>
        <v>3</v>
      </c>
      <c r="E645" s="114" t="s">
        <v>770</v>
      </c>
      <c r="F645" s="114" t="s">
        <v>771</v>
      </c>
      <c r="G645" s="113" t="s">
        <v>18</v>
      </c>
      <c r="H645" s="113" t="s">
        <v>19</v>
      </c>
      <c r="I645" s="146">
        <v>50000</v>
      </c>
      <c r="J645" s="147">
        <v>43700</v>
      </c>
      <c r="K645" s="147">
        <v>44065</v>
      </c>
      <c r="L645" s="148">
        <v>549.79</v>
      </c>
      <c r="M645" s="149">
        <v>1</v>
      </c>
      <c r="N645" s="142">
        <f t="shared" si="21"/>
        <v>549.79</v>
      </c>
      <c r="O645" s="114" t="s">
        <v>20</v>
      </c>
      <c r="P645" s="150" t="s">
        <v>21</v>
      </c>
      <c r="Q645" s="150"/>
    </row>
    <row r="646" spans="1:17">
      <c r="A646" s="115" t="s">
        <v>15</v>
      </c>
      <c r="B646" s="113" t="s">
        <v>768</v>
      </c>
      <c r="C646" s="113" t="s">
        <v>769</v>
      </c>
      <c r="D646" s="113">
        <f t="shared" si="20"/>
        <v>3</v>
      </c>
      <c r="E646" s="116" t="s">
        <v>768</v>
      </c>
      <c r="F646" s="117" t="s">
        <v>769</v>
      </c>
      <c r="G646" s="113" t="s">
        <v>18</v>
      </c>
      <c r="H646" s="113" t="s">
        <v>19</v>
      </c>
      <c r="I646" s="116">
        <v>50000</v>
      </c>
      <c r="J646" s="116">
        <v>20190227</v>
      </c>
      <c r="K646" s="116">
        <v>20200227</v>
      </c>
      <c r="L646" s="117">
        <v>314.17</v>
      </c>
      <c r="M646" s="151">
        <v>1</v>
      </c>
      <c r="N646" s="142">
        <f t="shared" si="21"/>
        <v>314.17</v>
      </c>
      <c r="O646" s="152"/>
      <c r="P646" s="117" t="s">
        <v>22</v>
      </c>
      <c r="Q646" s="186"/>
    </row>
    <row r="647" spans="1:17">
      <c r="A647" s="115" t="s">
        <v>15</v>
      </c>
      <c r="B647" s="113" t="s">
        <v>768</v>
      </c>
      <c r="C647" s="113" t="s">
        <v>769</v>
      </c>
      <c r="D647" s="113">
        <f t="shared" si="20"/>
        <v>3</v>
      </c>
      <c r="E647" s="116" t="s">
        <v>768</v>
      </c>
      <c r="F647" s="117" t="s">
        <v>769</v>
      </c>
      <c r="G647" s="113" t="s">
        <v>18</v>
      </c>
      <c r="H647" s="113" t="s">
        <v>19</v>
      </c>
      <c r="I647" s="116">
        <v>50000</v>
      </c>
      <c r="J647" s="116">
        <v>20200212</v>
      </c>
      <c r="K647" s="116">
        <v>20210212</v>
      </c>
      <c r="L647" s="117">
        <v>229.58</v>
      </c>
      <c r="M647" s="151">
        <v>0</v>
      </c>
      <c r="N647" s="142">
        <f t="shared" si="21"/>
        <v>0</v>
      </c>
      <c r="O647" s="152"/>
      <c r="P647" s="117" t="s">
        <v>22</v>
      </c>
      <c r="Q647" s="186"/>
    </row>
    <row r="648" ht="14.25" spans="1:17">
      <c r="A648" s="108" t="s">
        <v>15</v>
      </c>
      <c r="B648" s="107" t="s">
        <v>772</v>
      </c>
      <c r="C648" s="107" t="s">
        <v>773</v>
      </c>
      <c r="D648" s="107">
        <f t="shared" si="20"/>
        <v>2</v>
      </c>
      <c r="E648" s="68" t="s">
        <v>772</v>
      </c>
      <c r="F648" s="68" t="s">
        <v>773</v>
      </c>
      <c r="G648" s="107" t="s">
        <v>18</v>
      </c>
      <c r="H648" s="107" t="s">
        <v>19</v>
      </c>
      <c r="I648" s="140">
        <v>50000</v>
      </c>
      <c r="J648" s="141">
        <v>43852</v>
      </c>
      <c r="K648" s="141">
        <v>44217</v>
      </c>
      <c r="L648" s="142">
        <v>356.46</v>
      </c>
      <c r="M648" s="143">
        <v>1</v>
      </c>
      <c r="N648" s="142">
        <f t="shared" si="21"/>
        <v>356.46</v>
      </c>
      <c r="O648" s="68" t="s">
        <v>20</v>
      </c>
      <c r="P648" s="144" t="s">
        <v>21</v>
      </c>
      <c r="Q648" s="144"/>
    </row>
    <row r="649" spans="1:17">
      <c r="A649" s="109" t="s">
        <v>15</v>
      </c>
      <c r="B649" s="107" t="s">
        <v>772</v>
      </c>
      <c r="C649" s="107" t="s">
        <v>773</v>
      </c>
      <c r="D649" s="107">
        <f t="shared" si="20"/>
        <v>2</v>
      </c>
      <c r="E649" s="110" t="s">
        <v>772</v>
      </c>
      <c r="F649" s="111" t="s">
        <v>773</v>
      </c>
      <c r="G649" s="107" t="s">
        <v>18</v>
      </c>
      <c r="H649" s="107" t="s">
        <v>19</v>
      </c>
      <c r="I649" s="110">
        <v>50000</v>
      </c>
      <c r="J649" s="110">
        <v>20191122</v>
      </c>
      <c r="K649" s="110">
        <v>20201122</v>
      </c>
      <c r="L649" s="111">
        <v>549.85</v>
      </c>
      <c r="M649" s="143">
        <v>1</v>
      </c>
      <c r="N649" s="142">
        <f t="shared" si="21"/>
        <v>549.85</v>
      </c>
      <c r="O649" s="145"/>
      <c r="P649" s="111" t="s">
        <v>22</v>
      </c>
      <c r="Q649" s="139"/>
    </row>
    <row r="650" spans="1:17">
      <c r="A650" s="109" t="s">
        <v>15</v>
      </c>
      <c r="B650" s="107" t="s">
        <v>452</v>
      </c>
      <c r="C650" s="107" t="s">
        <v>774</v>
      </c>
      <c r="D650" s="107">
        <f t="shared" si="20"/>
        <v>2</v>
      </c>
      <c r="E650" s="110" t="s">
        <v>452</v>
      </c>
      <c r="F650" s="111" t="s">
        <v>774</v>
      </c>
      <c r="G650" s="107" t="s">
        <v>18</v>
      </c>
      <c r="H650" s="107" t="s">
        <v>19</v>
      </c>
      <c r="I650" s="110">
        <v>50000</v>
      </c>
      <c r="J650" s="110">
        <v>20190308</v>
      </c>
      <c r="K650" s="110">
        <v>20200308</v>
      </c>
      <c r="L650" s="111">
        <v>410.83</v>
      </c>
      <c r="M650" s="143">
        <v>1</v>
      </c>
      <c r="N650" s="142">
        <f t="shared" si="21"/>
        <v>410.83</v>
      </c>
      <c r="O650" s="145"/>
      <c r="P650" s="111" t="s">
        <v>22</v>
      </c>
      <c r="Q650" s="139"/>
    </row>
    <row r="651" spans="1:17">
      <c r="A651" s="109" t="s">
        <v>15</v>
      </c>
      <c r="B651" s="107" t="s">
        <v>452</v>
      </c>
      <c r="C651" s="107" t="s">
        <v>774</v>
      </c>
      <c r="D651" s="107">
        <f t="shared" si="20"/>
        <v>2</v>
      </c>
      <c r="E651" s="110" t="s">
        <v>452</v>
      </c>
      <c r="F651" s="111" t="s">
        <v>774</v>
      </c>
      <c r="G651" s="107" t="s">
        <v>18</v>
      </c>
      <c r="H651" s="107" t="s">
        <v>19</v>
      </c>
      <c r="I651" s="110">
        <v>50000</v>
      </c>
      <c r="J651" s="110">
        <v>20200304</v>
      </c>
      <c r="K651" s="110">
        <v>20210304</v>
      </c>
      <c r="L651" s="111">
        <v>102.71</v>
      </c>
      <c r="M651" s="143">
        <v>1</v>
      </c>
      <c r="N651" s="142">
        <f t="shared" si="21"/>
        <v>102.71</v>
      </c>
      <c r="O651" s="145"/>
      <c r="P651" s="111" t="s">
        <v>22</v>
      </c>
      <c r="Q651" s="139"/>
    </row>
    <row r="652" ht="14.25" spans="1:17">
      <c r="A652" s="112" t="s">
        <v>15</v>
      </c>
      <c r="B652" s="113" t="s">
        <v>775</v>
      </c>
      <c r="C652" s="113" t="s">
        <v>776</v>
      </c>
      <c r="D652" s="113">
        <f t="shared" si="20"/>
        <v>4</v>
      </c>
      <c r="E652" s="114" t="s">
        <v>777</v>
      </c>
      <c r="F652" s="114" t="s">
        <v>778</v>
      </c>
      <c r="G652" s="113" t="s">
        <v>18</v>
      </c>
      <c r="H652" s="113" t="s">
        <v>19</v>
      </c>
      <c r="I652" s="146">
        <v>50000</v>
      </c>
      <c r="J652" s="147">
        <v>43898</v>
      </c>
      <c r="K652" s="147">
        <v>44262</v>
      </c>
      <c r="L652" s="148">
        <v>78.54</v>
      </c>
      <c r="M652" s="149">
        <v>0</v>
      </c>
      <c r="N652" s="142">
        <f t="shared" si="21"/>
        <v>0</v>
      </c>
      <c r="O652" s="114" t="s">
        <v>59</v>
      </c>
      <c r="P652" s="150" t="s">
        <v>21</v>
      </c>
      <c r="Q652" s="150"/>
    </row>
    <row r="653" spans="1:17">
      <c r="A653" s="135" t="s">
        <v>15</v>
      </c>
      <c r="B653" s="113" t="s">
        <v>775</v>
      </c>
      <c r="C653" s="113" t="s">
        <v>776</v>
      </c>
      <c r="D653" s="113">
        <f t="shared" si="20"/>
        <v>4</v>
      </c>
      <c r="E653" s="113" t="s">
        <v>775</v>
      </c>
      <c r="F653" s="113" t="s">
        <v>776</v>
      </c>
      <c r="G653" s="113" t="s">
        <v>18</v>
      </c>
      <c r="H653" s="113" t="s">
        <v>19</v>
      </c>
      <c r="I653" s="183">
        <v>50000</v>
      </c>
      <c r="J653" s="184" t="s">
        <v>48</v>
      </c>
      <c r="K653" s="184" t="s">
        <v>49</v>
      </c>
      <c r="L653" s="185">
        <v>600.347171666667</v>
      </c>
      <c r="M653" s="156">
        <v>0</v>
      </c>
      <c r="N653" s="142">
        <f t="shared" si="21"/>
        <v>0</v>
      </c>
      <c r="O653" s="113" t="s">
        <v>29</v>
      </c>
      <c r="P653" s="186" t="s">
        <v>30</v>
      </c>
      <c r="Q653" s="186"/>
    </row>
    <row r="654" spans="1:17">
      <c r="A654" s="115" t="s">
        <v>15</v>
      </c>
      <c r="B654" s="113" t="s">
        <v>775</v>
      </c>
      <c r="C654" s="113" t="s">
        <v>776</v>
      </c>
      <c r="D654" s="113">
        <f t="shared" si="20"/>
        <v>4</v>
      </c>
      <c r="E654" s="116" t="s">
        <v>775</v>
      </c>
      <c r="F654" s="117" t="s">
        <v>776</v>
      </c>
      <c r="G654" s="113" t="s">
        <v>18</v>
      </c>
      <c r="H654" s="113" t="s">
        <v>19</v>
      </c>
      <c r="I654" s="116">
        <v>40000</v>
      </c>
      <c r="J654" s="116">
        <v>20190328</v>
      </c>
      <c r="K654" s="116">
        <v>20200328</v>
      </c>
      <c r="L654" s="117">
        <v>391.5</v>
      </c>
      <c r="M654" s="151">
        <v>1</v>
      </c>
      <c r="N654" s="142">
        <f t="shared" si="21"/>
        <v>391.5</v>
      </c>
      <c r="O654" s="152"/>
      <c r="P654" s="117" t="s">
        <v>22</v>
      </c>
      <c r="Q654" s="186"/>
    </row>
    <row r="655" spans="1:17">
      <c r="A655" s="115" t="s">
        <v>15</v>
      </c>
      <c r="B655" s="113" t="s">
        <v>775</v>
      </c>
      <c r="C655" s="113" t="s">
        <v>776</v>
      </c>
      <c r="D655" s="113">
        <f t="shared" si="20"/>
        <v>4</v>
      </c>
      <c r="E655" s="116" t="s">
        <v>775</v>
      </c>
      <c r="F655" s="117" t="s">
        <v>776</v>
      </c>
      <c r="G655" s="113" t="s">
        <v>18</v>
      </c>
      <c r="H655" s="113" t="s">
        <v>19</v>
      </c>
      <c r="I655" s="116">
        <v>40000</v>
      </c>
      <c r="J655" s="116">
        <v>20200312</v>
      </c>
      <c r="K655" s="116">
        <v>20210312</v>
      </c>
      <c r="L655" s="117">
        <v>43.5</v>
      </c>
      <c r="M655" s="151">
        <v>0</v>
      </c>
      <c r="N655" s="142">
        <f t="shared" si="21"/>
        <v>0</v>
      </c>
      <c r="O655" s="152"/>
      <c r="P655" s="117" t="s">
        <v>22</v>
      </c>
      <c r="Q655" s="186"/>
    </row>
    <row r="656" spans="1:17">
      <c r="A656" s="126" t="s">
        <v>15</v>
      </c>
      <c r="B656" s="107" t="s">
        <v>779</v>
      </c>
      <c r="C656" s="107" t="s">
        <v>780</v>
      </c>
      <c r="D656" s="107">
        <f t="shared" si="20"/>
        <v>2</v>
      </c>
      <c r="E656" s="107" t="s">
        <v>779</v>
      </c>
      <c r="F656" s="107" t="s">
        <v>780</v>
      </c>
      <c r="G656" s="107" t="s">
        <v>18</v>
      </c>
      <c r="H656" s="107" t="s">
        <v>19</v>
      </c>
      <c r="I656" s="136">
        <v>50000</v>
      </c>
      <c r="J656" s="137" t="s">
        <v>104</v>
      </c>
      <c r="K656" s="137" t="s">
        <v>105</v>
      </c>
      <c r="L656" s="165">
        <v>600.347171666667</v>
      </c>
      <c r="M656" s="156">
        <v>0</v>
      </c>
      <c r="N656" s="142">
        <f t="shared" si="21"/>
        <v>0</v>
      </c>
      <c r="O656" s="107" t="s">
        <v>29</v>
      </c>
      <c r="P656" s="139" t="s">
        <v>30</v>
      </c>
      <c r="Q656" s="139"/>
    </row>
    <row r="657" spans="1:17">
      <c r="A657" s="109" t="s">
        <v>15</v>
      </c>
      <c r="B657" s="107" t="s">
        <v>779</v>
      </c>
      <c r="C657" s="107" t="s">
        <v>780</v>
      </c>
      <c r="D657" s="107">
        <f t="shared" si="20"/>
        <v>2</v>
      </c>
      <c r="E657" s="110" t="s">
        <v>781</v>
      </c>
      <c r="F657" s="111" t="s">
        <v>782</v>
      </c>
      <c r="G657" s="107" t="s">
        <v>18</v>
      </c>
      <c r="H657" s="107" t="s">
        <v>19</v>
      </c>
      <c r="I657" s="110">
        <v>50000</v>
      </c>
      <c r="J657" s="110">
        <v>20191031</v>
      </c>
      <c r="K657" s="110">
        <v>20201031</v>
      </c>
      <c r="L657" s="111">
        <v>549.79</v>
      </c>
      <c r="M657" s="143">
        <v>1</v>
      </c>
      <c r="N657" s="142">
        <f t="shared" si="21"/>
        <v>549.79</v>
      </c>
      <c r="O657" s="145"/>
      <c r="P657" s="111" t="s">
        <v>22</v>
      </c>
      <c r="Q657" s="139"/>
    </row>
    <row r="658" ht="14.25" spans="1:17">
      <c r="A658" s="112" t="s">
        <v>15</v>
      </c>
      <c r="B658" s="113" t="s">
        <v>783</v>
      </c>
      <c r="C658" s="113" t="s">
        <v>784</v>
      </c>
      <c r="D658" s="113">
        <f t="shared" si="20"/>
        <v>4</v>
      </c>
      <c r="E658" s="114" t="s">
        <v>783</v>
      </c>
      <c r="F658" s="114" t="s">
        <v>784</v>
      </c>
      <c r="G658" s="113" t="s">
        <v>18</v>
      </c>
      <c r="H658" s="113" t="s">
        <v>19</v>
      </c>
      <c r="I658" s="146">
        <v>50000</v>
      </c>
      <c r="J658" s="147">
        <v>43559</v>
      </c>
      <c r="K658" s="147">
        <v>43923</v>
      </c>
      <c r="L658" s="148">
        <v>537.71</v>
      </c>
      <c r="M658" s="149">
        <v>1</v>
      </c>
      <c r="N658" s="142">
        <f t="shared" si="21"/>
        <v>537.71</v>
      </c>
      <c r="O658" s="114" t="s">
        <v>20</v>
      </c>
      <c r="P658" s="150" t="s">
        <v>21</v>
      </c>
      <c r="Q658" s="150"/>
    </row>
    <row r="659" ht="14.25" spans="1:17">
      <c r="A659" s="112" t="s">
        <v>15</v>
      </c>
      <c r="B659" s="113" t="s">
        <v>783</v>
      </c>
      <c r="C659" s="113" t="s">
        <v>784</v>
      </c>
      <c r="D659" s="113">
        <f t="shared" si="20"/>
        <v>4</v>
      </c>
      <c r="E659" s="114" t="s">
        <v>783</v>
      </c>
      <c r="F659" s="114" t="s">
        <v>784</v>
      </c>
      <c r="G659" s="113" t="s">
        <v>18</v>
      </c>
      <c r="H659" s="113" t="s">
        <v>19</v>
      </c>
      <c r="I659" s="146">
        <v>50000</v>
      </c>
      <c r="J659" s="147">
        <v>43909</v>
      </c>
      <c r="K659" s="147">
        <v>44273</v>
      </c>
      <c r="L659" s="148">
        <v>12.08</v>
      </c>
      <c r="M659" s="149">
        <v>0</v>
      </c>
      <c r="N659" s="142">
        <f t="shared" si="21"/>
        <v>0</v>
      </c>
      <c r="O659" s="114" t="s">
        <v>20</v>
      </c>
      <c r="P659" s="150" t="s">
        <v>21</v>
      </c>
      <c r="Q659" s="150"/>
    </row>
    <row r="660" spans="1:17">
      <c r="A660" s="115" t="s">
        <v>15</v>
      </c>
      <c r="B660" s="113" t="s">
        <v>783</v>
      </c>
      <c r="C660" s="113" t="s">
        <v>784</v>
      </c>
      <c r="D660" s="113">
        <f t="shared" si="20"/>
        <v>4</v>
      </c>
      <c r="E660" s="116" t="s">
        <v>783</v>
      </c>
      <c r="F660" s="117" t="s">
        <v>784</v>
      </c>
      <c r="G660" s="113" t="s">
        <v>18</v>
      </c>
      <c r="H660" s="113" t="s">
        <v>19</v>
      </c>
      <c r="I660" s="116">
        <v>40000</v>
      </c>
      <c r="J660" s="116">
        <v>20190902</v>
      </c>
      <c r="K660" s="116">
        <v>20200902</v>
      </c>
      <c r="L660" s="117">
        <v>439.83</v>
      </c>
      <c r="M660" s="151">
        <v>0</v>
      </c>
      <c r="N660" s="142">
        <f t="shared" si="21"/>
        <v>0</v>
      </c>
      <c r="O660" s="152"/>
      <c r="P660" s="117" t="s">
        <v>22</v>
      </c>
      <c r="Q660" s="186"/>
    </row>
    <row r="661" ht="14.25" spans="1:17">
      <c r="A661" s="130" t="s">
        <v>15</v>
      </c>
      <c r="B661" s="113" t="s">
        <v>783</v>
      </c>
      <c r="C661" s="113" t="s">
        <v>784</v>
      </c>
      <c r="D661" s="113">
        <f t="shared" si="20"/>
        <v>4</v>
      </c>
      <c r="E661" s="131" t="s">
        <v>783</v>
      </c>
      <c r="F661" s="131" t="s">
        <v>784</v>
      </c>
      <c r="G661" s="113" t="s">
        <v>18</v>
      </c>
      <c r="H661" s="113" t="s">
        <v>19</v>
      </c>
      <c r="I661" s="173">
        <v>40000</v>
      </c>
      <c r="J661" s="174">
        <v>43290</v>
      </c>
      <c r="K661" s="174">
        <v>44021</v>
      </c>
      <c r="L661" s="114">
        <v>473.7</v>
      </c>
      <c r="M661" s="149">
        <v>1</v>
      </c>
      <c r="N661" s="142">
        <f t="shared" si="21"/>
        <v>473.7</v>
      </c>
      <c r="O661" s="114" t="s">
        <v>60</v>
      </c>
      <c r="P661" s="150" t="s">
        <v>61</v>
      </c>
      <c r="Q661" s="186"/>
    </row>
    <row r="662" spans="1:17">
      <c r="A662" s="109" t="s">
        <v>15</v>
      </c>
      <c r="B662" s="107" t="s">
        <v>785</v>
      </c>
      <c r="C662" s="107" t="s">
        <v>786</v>
      </c>
      <c r="D662" s="107">
        <f t="shared" si="20"/>
        <v>2</v>
      </c>
      <c r="E662" s="110" t="s">
        <v>785</v>
      </c>
      <c r="F662" s="111" t="s">
        <v>786</v>
      </c>
      <c r="G662" s="107" t="s">
        <v>18</v>
      </c>
      <c r="H662" s="107" t="s">
        <v>19</v>
      </c>
      <c r="I662" s="110">
        <v>50000</v>
      </c>
      <c r="J662" s="110">
        <v>20190328</v>
      </c>
      <c r="K662" s="110">
        <v>20200328</v>
      </c>
      <c r="L662" s="111">
        <v>543.75</v>
      </c>
      <c r="M662" s="143">
        <v>1</v>
      </c>
      <c r="N662" s="142">
        <f t="shared" si="21"/>
        <v>543.75</v>
      </c>
      <c r="O662" s="145"/>
      <c r="P662" s="111" t="s">
        <v>22</v>
      </c>
      <c r="Q662" s="139"/>
    </row>
    <row r="663" ht="14.25" spans="1:17">
      <c r="A663" s="132" t="s">
        <v>15</v>
      </c>
      <c r="B663" s="107" t="s">
        <v>785</v>
      </c>
      <c r="C663" s="107" t="s">
        <v>786</v>
      </c>
      <c r="D663" s="107">
        <f t="shared" si="20"/>
        <v>2</v>
      </c>
      <c r="E663" s="134" t="s">
        <v>785</v>
      </c>
      <c r="F663" s="134" t="s">
        <v>786</v>
      </c>
      <c r="G663" s="107" t="s">
        <v>18</v>
      </c>
      <c r="H663" s="107" t="s">
        <v>19</v>
      </c>
      <c r="I663" s="181">
        <v>40000</v>
      </c>
      <c r="J663" s="182">
        <v>43272</v>
      </c>
      <c r="K663" s="182">
        <v>44003</v>
      </c>
      <c r="L663" s="68">
        <v>473.7</v>
      </c>
      <c r="M663" s="143">
        <v>1</v>
      </c>
      <c r="N663" s="142">
        <f t="shared" si="21"/>
        <v>473.7</v>
      </c>
      <c r="O663" s="68" t="s">
        <v>60</v>
      </c>
      <c r="P663" s="144" t="s">
        <v>61</v>
      </c>
      <c r="Q663" s="139"/>
    </row>
    <row r="664" spans="1:17">
      <c r="A664" s="109" t="s">
        <v>15</v>
      </c>
      <c r="B664" s="107" t="s">
        <v>787</v>
      </c>
      <c r="C664" s="107" t="s">
        <v>788</v>
      </c>
      <c r="D664" s="107">
        <f t="shared" si="20"/>
        <v>1</v>
      </c>
      <c r="E664" s="110" t="s">
        <v>787</v>
      </c>
      <c r="F664" s="111" t="s">
        <v>788</v>
      </c>
      <c r="G664" s="107" t="s">
        <v>18</v>
      </c>
      <c r="H664" s="107" t="s">
        <v>19</v>
      </c>
      <c r="I664" s="110">
        <v>50000</v>
      </c>
      <c r="J664" s="110">
        <v>20190531</v>
      </c>
      <c r="K664" s="110">
        <v>20200531</v>
      </c>
      <c r="L664" s="111">
        <v>549.79</v>
      </c>
      <c r="M664" s="143">
        <v>1</v>
      </c>
      <c r="N664" s="142">
        <f t="shared" si="21"/>
        <v>549.79</v>
      </c>
      <c r="O664" s="145"/>
      <c r="P664" s="111" t="s">
        <v>22</v>
      </c>
      <c r="Q664" s="139"/>
    </row>
    <row r="665" ht="14.25" spans="1:17">
      <c r="A665" s="112" t="s">
        <v>15</v>
      </c>
      <c r="B665" s="113" t="s">
        <v>789</v>
      </c>
      <c r="C665" s="113" t="s">
        <v>790</v>
      </c>
      <c r="D665" s="113">
        <f t="shared" si="20"/>
        <v>3</v>
      </c>
      <c r="E665" s="114" t="s">
        <v>789</v>
      </c>
      <c r="F665" s="114" t="s">
        <v>790</v>
      </c>
      <c r="G665" s="113" t="s">
        <v>18</v>
      </c>
      <c r="H665" s="113" t="s">
        <v>19</v>
      </c>
      <c r="I665" s="146">
        <v>50000</v>
      </c>
      <c r="J665" s="147">
        <v>43532</v>
      </c>
      <c r="K665" s="147">
        <v>43897</v>
      </c>
      <c r="L665" s="148">
        <v>410.83</v>
      </c>
      <c r="M665" s="149">
        <v>1</v>
      </c>
      <c r="N665" s="142">
        <f t="shared" si="21"/>
        <v>410.83</v>
      </c>
      <c r="O665" s="114" t="s">
        <v>20</v>
      </c>
      <c r="P665" s="150" t="s">
        <v>21</v>
      </c>
      <c r="Q665" s="150"/>
    </row>
    <row r="666" ht="14.25" spans="1:17">
      <c r="A666" s="112" t="s">
        <v>15</v>
      </c>
      <c r="B666" s="113" t="s">
        <v>789</v>
      </c>
      <c r="C666" s="113" t="s">
        <v>790</v>
      </c>
      <c r="D666" s="113">
        <f t="shared" si="20"/>
        <v>3</v>
      </c>
      <c r="E666" s="114" t="s">
        <v>789</v>
      </c>
      <c r="F666" s="114" t="s">
        <v>790</v>
      </c>
      <c r="G666" s="113" t="s">
        <v>18</v>
      </c>
      <c r="H666" s="113" t="s">
        <v>19</v>
      </c>
      <c r="I666" s="146">
        <v>50000</v>
      </c>
      <c r="J666" s="147">
        <v>43888</v>
      </c>
      <c r="K666" s="147">
        <v>44253</v>
      </c>
      <c r="L666" s="148">
        <v>138.96</v>
      </c>
      <c r="M666" s="149">
        <v>0</v>
      </c>
      <c r="N666" s="142">
        <f t="shared" si="21"/>
        <v>0</v>
      </c>
      <c r="O666" s="114" t="s">
        <v>20</v>
      </c>
      <c r="P666" s="150" t="s">
        <v>21</v>
      </c>
      <c r="Q666" s="150"/>
    </row>
    <row r="667" spans="1:17">
      <c r="A667" s="115" t="s">
        <v>15</v>
      </c>
      <c r="B667" s="113" t="s">
        <v>789</v>
      </c>
      <c r="C667" s="113" t="s">
        <v>790</v>
      </c>
      <c r="D667" s="113">
        <f t="shared" si="20"/>
        <v>3</v>
      </c>
      <c r="E667" s="116" t="s">
        <v>789</v>
      </c>
      <c r="F667" s="117" t="s">
        <v>790</v>
      </c>
      <c r="G667" s="113" t="s">
        <v>18</v>
      </c>
      <c r="H667" s="113" t="s">
        <v>19</v>
      </c>
      <c r="I667" s="116">
        <v>50000</v>
      </c>
      <c r="J667" s="116">
        <v>20191106</v>
      </c>
      <c r="K667" s="116">
        <v>20201106</v>
      </c>
      <c r="L667" s="117">
        <v>549.79</v>
      </c>
      <c r="M667" s="151">
        <v>1</v>
      </c>
      <c r="N667" s="142">
        <f t="shared" si="21"/>
        <v>549.79</v>
      </c>
      <c r="O667" s="152"/>
      <c r="P667" s="117" t="s">
        <v>22</v>
      </c>
      <c r="Q667" s="186"/>
    </row>
    <row r="668" spans="1:17">
      <c r="A668" s="109" t="s">
        <v>15</v>
      </c>
      <c r="B668" s="107" t="s">
        <v>791</v>
      </c>
      <c r="C668" s="107" t="s">
        <v>792</v>
      </c>
      <c r="D668" s="107">
        <f t="shared" si="20"/>
        <v>1</v>
      </c>
      <c r="E668" s="110" t="s">
        <v>791</v>
      </c>
      <c r="F668" s="111" t="s">
        <v>792</v>
      </c>
      <c r="G668" s="107" t="s">
        <v>18</v>
      </c>
      <c r="H668" s="107" t="s">
        <v>19</v>
      </c>
      <c r="I668" s="110">
        <v>30000</v>
      </c>
      <c r="J668" s="110">
        <v>20190701</v>
      </c>
      <c r="K668" s="110">
        <v>20200701</v>
      </c>
      <c r="L668" s="111">
        <v>329.88</v>
      </c>
      <c r="M668" s="143">
        <v>1</v>
      </c>
      <c r="N668" s="142">
        <f t="shared" si="21"/>
        <v>329.88</v>
      </c>
      <c r="O668" s="145"/>
      <c r="P668" s="111" t="s">
        <v>22</v>
      </c>
      <c r="Q668" s="139"/>
    </row>
    <row r="669" spans="1:17">
      <c r="A669" s="109" t="s">
        <v>15</v>
      </c>
      <c r="B669" s="107" t="s">
        <v>793</v>
      </c>
      <c r="C669" s="107" t="s">
        <v>794</v>
      </c>
      <c r="D669" s="107">
        <f t="shared" si="20"/>
        <v>1</v>
      </c>
      <c r="E669" s="110" t="s">
        <v>793</v>
      </c>
      <c r="F669" s="111" t="s">
        <v>794</v>
      </c>
      <c r="G669" s="107" t="s">
        <v>18</v>
      </c>
      <c r="H669" s="107" t="s">
        <v>19</v>
      </c>
      <c r="I669" s="110">
        <v>40000</v>
      </c>
      <c r="J669" s="110">
        <v>20191109</v>
      </c>
      <c r="K669" s="110">
        <v>20201109</v>
      </c>
      <c r="L669" s="111">
        <v>439.83</v>
      </c>
      <c r="M669" s="143">
        <v>1</v>
      </c>
      <c r="N669" s="142">
        <f t="shared" si="21"/>
        <v>439.83</v>
      </c>
      <c r="O669" s="145"/>
      <c r="P669" s="111" t="s">
        <v>22</v>
      </c>
      <c r="Q669" s="139"/>
    </row>
    <row r="670" ht="14.25" spans="1:17">
      <c r="A670" s="112" t="s">
        <v>15</v>
      </c>
      <c r="B670" s="113" t="s">
        <v>795</v>
      </c>
      <c r="C670" s="113" t="s">
        <v>796</v>
      </c>
      <c r="D670" s="113">
        <f t="shared" si="20"/>
        <v>3</v>
      </c>
      <c r="E670" s="114" t="s">
        <v>795</v>
      </c>
      <c r="F670" s="114" t="s">
        <v>796</v>
      </c>
      <c r="G670" s="113" t="s">
        <v>18</v>
      </c>
      <c r="H670" s="113" t="s">
        <v>19</v>
      </c>
      <c r="I670" s="146">
        <v>50000</v>
      </c>
      <c r="J670" s="147">
        <v>43578</v>
      </c>
      <c r="K670" s="147">
        <v>43930</v>
      </c>
      <c r="L670" s="148">
        <v>549.79</v>
      </c>
      <c r="M670" s="149">
        <v>1</v>
      </c>
      <c r="N670" s="142">
        <f t="shared" si="21"/>
        <v>549.79</v>
      </c>
      <c r="O670" s="114" t="s">
        <v>20</v>
      </c>
      <c r="P670" s="150" t="s">
        <v>21</v>
      </c>
      <c r="Q670" s="150"/>
    </row>
    <row r="671" spans="1:17">
      <c r="A671" s="115" t="s">
        <v>15</v>
      </c>
      <c r="B671" s="113" t="s">
        <v>795</v>
      </c>
      <c r="C671" s="113" t="s">
        <v>796</v>
      </c>
      <c r="D671" s="113">
        <f t="shared" si="20"/>
        <v>3</v>
      </c>
      <c r="E671" s="116" t="s">
        <v>795</v>
      </c>
      <c r="F671" s="117" t="s">
        <v>796</v>
      </c>
      <c r="G671" s="113" t="s">
        <v>18</v>
      </c>
      <c r="H671" s="113" t="s">
        <v>19</v>
      </c>
      <c r="I671" s="116">
        <v>50000</v>
      </c>
      <c r="J671" s="116">
        <v>20200120</v>
      </c>
      <c r="K671" s="116">
        <v>20201120</v>
      </c>
      <c r="L671" s="117">
        <v>368.54</v>
      </c>
      <c r="M671" s="151">
        <v>1</v>
      </c>
      <c r="N671" s="142">
        <f t="shared" si="21"/>
        <v>368.54</v>
      </c>
      <c r="O671" s="152"/>
      <c r="P671" s="117" t="s">
        <v>22</v>
      </c>
      <c r="Q671" s="186"/>
    </row>
    <row r="672" spans="1:17">
      <c r="A672" s="115" t="s">
        <v>15</v>
      </c>
      <c r="B672" s="113" t="s">
        <v>795</v>
      </c>
      <c r="C672" s="113" t="s">
        <v>796</v>
      </c>
      <c r="D672" s="113">
        <f t="shared" si="20"/>
        <v>3</v>
      </c>
      <c r="E672" s="116" t="s">
        <v>795</v>
      </c>
      <c r="F672" s="117" t="s">
        <v>796</v>
      </c>
      <c r="G672" s="113" t="s">
        <v>18</v>
      </c>
      <c r="H672" s="113" t="s">
        <v>19</v>
      </c>
      <c r="I672" s="116">
        <v>50000</v>
      </c>
      <c r="J672" s="116">
        <v>20190314</v>
      </c>
      <c r="K672" s="116">
        <v>20200313</v>
      </c>
      <c r="L672" s="117">
        <v>169.17</v>
      </c>
      <c r="M672" s="151">
        <v>0</v>
      </c>
      <c r="N672" s="142">
        <f t="shared" si="21"/>
        <v>0</v>
      </c>
      <c r="O672" s="152"/>
      <c r="P672" s="117" t="s">
        <v>22</v>
      </c>
      <c r="Q672" s="186"/>
    </row>
    <row r="673" spans="1:17">
      <c r="A673" s="109" t="s">
        <v>15</v>
      </c>
      <c r="B673" s="107" t="s">
        <v>797</v>
      </c>
      <c r="C673" s="107" t="s">
        <v>798</v>
      </c>
      <c r="D673" s="107">
        <f t="shared" si="20"/>
        <v>1</v>
      </c>
      <c r="E673" s="110" t="s">
        <v>797</v>
      </c>
      <c r="F673" s="111" t="s">
        <v>798</v>
      </c>
      <c r="G673" s="107" t="s">
        <v>18</v>
      </c>
      <c r="H673" s="107" t="s">
        <v>19</v>
      </c>
      <c r="I673" s="110">
        <v>40000</v>
      </c>
      <c r="J673" s="110">
        <v>20190902</v>
      </c>
      <c r="K673" s="110">
        <v>20200902</v>
      </c>
      <c r="L673" s="111">
        <v>439.83</v>
      </c>
      <c r="M673" s="143">
        <v>1</v>
      </c>
      <c r="N673" s="142">
        <f t="shared" si="21"/>
        <v>439.83</v>
      </c>
      <c r="O673" s="145"/>
      <c r="P673" s="111" t="s">
        <v>22</v>
      </c>
      <c r="Q673" s="139"/>
    </row>
    <row r="674" ht="14.25" spans="1:17">
      <c r="A674" s="108" t="s">
        <v>15</v>
      </c>
      <c r="B674" s="107" t="s">
        <v>799</v>
      </c>
      <c r="C674" s="107" t="s">
        <v>800</v>
      </c>
      <c r="D674" s="107">
        <f t="shared" si="20"/>
        <v>1</v>
      </c>
      <c r="E674" s="68" t="s">
        <v>799</v>
      </c>
      <c r="F674" s="68" t="s">
        <v>800</v>
      </c>
      <c r="G674" s="107" t="s">
        <v>18</v>
      </c>
      <c r="H674" s="107" t="s">
        <v>19</v>
      </c>
      <c r="I674" s="140">
        <v>50000</v>
      </c>
      <c r="J674" s="141">
        <v>43593</v>
      </c>
      <c r="K674" s="141">
        <v>43952</v>
      </c>
      <c r="L674" s="142">
        <v>549.79</v>
      </c>
      <c r="M674" s="143">
        <v>1</v>
      </c>
      <c r="N674" s="142">
        <f t="shared" si="21"/>
        <v>549.79</v>
      </c>
      <c r="O674" s="68" t="s">
        <v>20</v>
      </c>
      <c r="P674" s="144" t="s">
        <v>21</v>
      </c>
      <c r="Q674" s="144"/>
    </row>
    <row r="675" spans="1:17">
      <c r="A675" s="109" t="s">
        <v>15</v>
      </c>
      <c r="B675" s="107" t="s">
        <v>787</v>
      </c>
      <c r="C675" s="107" t="s">
        <v>801</v>
      </c>
      <c r="D675" s="107">
        <f t="shared" si="20"/>
        <v>1</v>
      </c>
      <c r="E675" s="110" t="s">
        <v>787</v>
      </c>
      <c r="F675" s="111" t="s">
        <v>801</v>
      </c>
      <c r="G675" s="107" t="s">
        <v>18</v>
      </c>
      <c r="H675" s="107" t="s">
        <v>19</v>
      </c>
      <c r="I675" s="110">
        <v>50000</v>
      </c>
      <c r="J675" s="110">
        <v>20190603</v>
      </c>
      <c r="K675" s="110">
        <v>20200603</v>
      </c>
      <c r="L675" s="111">
        <v>549.79</v>
      </c>
      <c r="M675" s="143">
        <v>1</v>
      </c>
      <c r="N675" s="142">
        <f t="shared" si="21"/>
        <v>549.79</v>
      </c>
      <c r="O675" s="145"/>
      <c r="P675" s="111" t="s">
        <v>22</v>
      </c>
      <c r="Q675" s="139"/>
    </row>
    <row r="676" ht="14.25" spans="1:17">
      <c r="A676" s="108" t="s">
        <v>15</v>
      </c>
      <c r="B676" s="107" t="s">
        <v>802</v>
      </c>
      <c r="C676" s="107" t="s">
        <v>803</v>
      </c>
      <c r="D676" s="107">
        <f t="shared" si="20"/>
        <v>2</v>
      </c>
      <c r="E676" s="68" t="s">
        <v>802</v>
      </c>
      <c r="F676" s="68" t="s">
        <v>803</v>
      </c>
      <c r="G676" s="107" t="s">
        <v>18</v>
      </c>
      <c r="H676" s="107" t="s">
        <v>19</v>
      </c>
      <c r="I676" s="140">
        <v>50000</v>
      </c>
      <c r="J676" s="141">
        <v>43543</v>
      </c>
      <c r="K676" s="141">
        <v>43904</v>
      </c>
      <c r="L676" s="142">
        <v>410.83</v>
      </c>
      <c r="M676" s="143">
        <v>1</v>
      </c>
      <c r="N676" s="142">
        <f t="shared" si="21"/>
        <v>410.83</v>
      </c>
      <c r="O676" s="68" t="s">
        <v>20</v>
      </c>
      <c r="P676" s="144" t="s">
        <v>21</v>
      </c>
      <c r="Q676" s="144"/>
    </row>
    <row r="677" ht="14.25" spans="1:17">
      <c r="A677" s="108" t="s">
        <v>15</v>
      </c>
      <c r="B677" s="107" t="s">
        <v>802</v>
      </c>
      <c r="C677" s="107" t="s">
        <v>803</v>
      </c>
      <c r="D677" s="107">
        <f t="shared" si="20"/>
        <v>2</v>
      </c>
      <c r="E677" s="68" t="s">
        <v>802</v>
      </c>
      <c r="F677" s="68" t="s">
        <v>803</v>
      </c>
      <c r="G677" s="107" t="s">
        <v>18</v>
      </c>
      <c r="H677" s="107" t="s">
        <v>19</v>
      </c>
      <c r="I677" s="140">
        <v>50000</v>
      </c>
      <c r="J677" s="141">
        <v>43889</v>
      </c>
      <c r="K677" s="141">
        <v>44254</v>
      </c>
      <c r="L677" s="142">
        <v>132.92</v>
      </c>
      <c r="M677" s="143">
        <v>1</v>
      </c>
      <c r="N677" s="142">
        <f t="shared" si="21"/>
        <v>132.92</v>
      </c>
      <c r="O677" s="68" t="s">
        <v>20</v>
      </c>
      <c r="P677" s="144" t="s">
        <v>21</v>
      </c>
      <c r="Q677" s="144"/>
    </row>
    <row r="678" ht="14.25" spans="1:17">
      <c r="A678" s="108" t="s">
        <v>15</v>
      </c>
      <c r="B678" s="107" t="s">
        <v>804</v>
      </c>
      <c r="C678" s="107" t="s">
        <v>805</v>
      </c>
      <c r="D678" s="107">
        <f t="shared" si="20"/>
        <v>2</v>
      </c>
      <c r="E678" s="68" t="s">
        <v>804</v>
      </c>
      <c r="F678" s="68" t="s">
        <v>805</v>
      </c>
      <c r="G678" s="107" t="s">
        <v>18</v>
      </c>
      <c r="H678" s="107" t="s">
        <v>19</v>
      </c>
      <c r="I678" s="140">
        <v>50000</v>
      </c>
      <c r="J678" s="141">
        <v>43599</v>
      </c>
      <c r="K678" s="141">
        <v>43964</v>
      </c>
      <c r="L678" s="142">
        <v>549.79</v>
      </c>
      <c r="M678" s="143">
        <v>1</v>
      </c>
      <c r="N678" s="142">
        <f t="shared" si="21"/>
        <v>549.79</v>
      </c>
      <c r="O678" s="68" t="s">
        <v>20</v>
      </c>
      <c r="P678" s="144" t="s">
        <v>21</v>
      </c>
      <c r="Q678" s="144"/>
    </row>
    <row r="679" spans="1:17">
      <c r="A679" s="109" t="s">
        <v>15</v>
      </c>
      <c r="B679" s="107" t="s">
        <v>804</v>
      </c>
      <c r="C679" s="107" t="s">
        <v>805</v>
      </c>
      <c r="D679" s="107">
        <f t="shared" si="20"/>
        <v>2</v>
      </c>
      <c r="E679" s="110" t="s">
        <v>804</v>
      </c>
      <c r="F679" s="111" t="s">
        <v>805</v>
      </c>
      <c r="G679" s="107" t="s">
        <v>18</v>
      </c>
      <c r="H679" s="107" t="s">
        <v>19</v>
      </c>
      <c r="I679" s="110">
        <v>50000</v>
      </c>
      <c r="J679" s="110">
        <v>20190701</v>
      </c>
      <c r="K679" s="110">
        <v>20200701</v>
      </c>
      <c r="L679" s="111">
        <v>549.79</v>
      </c>
      <c r="M679" s="143">
        <v>1</v>
      </c>
      <c r="N679" s="142">
        <f t="shared" si="21"/>
        <v>549.79</v>
      </c>
      <c r="O679" s="145"/>
      <c r="P679" s="111" t="s">
        <v>22</v>
      </c>
      <c r="Q679" s="139"/>
    </row>
    <row r="680" ht="14.25" spans="1:17">
      <c r="A680" s="108" t="s">
        <v>15</v>
      </c>
      <c r="B680" s="107" t="s">
        <v>106</v>
      </c>
      <c r="C680" s="107" t="s">
        <v>806</v>
      </c>
      <c r="D680" s="107">
        <f t="shared" si="20"/>
        <v>2</v>
      </c>
      <c r="E680" s="68" t="s">
        <v>106</v>
      </c>
      <c r="F680" s="68" t="s">
        <v>806</v>
      </c>
      <c r="G680" s="107" t="s">
        <v>18</v>
      </c>
      <c r="H680" s="107" t="s">
        <v>19</v>
      </c>
      <c r="I680" s="140">
        <v>50000</v>
      </c>
      <c r="J680" s="141">
        <v>43584</v>
      </c>
      <c r="K680" s="141">
        <v>43947</v>
      </c>
      <c r="L680" s="142">
        <v>549.79</v>
      </c>
      <c r="M680" s="143">
        <v>1</v>
      </c>
      <c r="N680" s="142">
        <f t="shared" si="21"/>
        <v>549.79</v>
      </c>
      <c r="O680" s="68" t="s">
        <v>20</v>
      </c>
      <c r="P680" s="144" t="s">
        <v>21</v>
      </c>
      <c r="Q680" s="144"/>
    </row>
    <row r="681" spans="1:17">
      <c r="A681" s="109" t="s">
        <v>15</v>
      </c>
      <c r="B681" s="107" t="s">
        <v>106</v>
      </c>
      <c r="C681" s="107" t="s">
        <v>806</v>
      </c>
      <c r="D681" s="107">
        <f t="shared" si="20"/>
        <v>2</v>
      </c>
      <c r="E681" s="110" t="s">
        <v>106</v>
      </c>
      <c r="F681" s="111" t="s">
        <v>806</v>
      </c>
      <c r="G681" s="107" t="s">
        <v>18</v>
      </c>
      <c r="H681" s="107" t="s">
        <v>19</v>
      </c>
      <c r="I681" s="110">
        <v>50000</v>
      </c>
      <c r="J681" s="110">
        <v>20191105</v>
      </c>
      <c r="K681" s="110">
        <v>20201105</v>
      </c>
      <c r="L681" s="111">
        <v>549.79</v>
      </c>
      <c r="M681" s="143">
        <v>1</v>
      </c>
      <c r="N681" s="142">
        <f t="shared" si="21"/>
        <v>549.79</v>
      </c>
      <c r="O681" s="145"/>
      <c r="P681" s="111" t="s">
        <v>22</v>
      </c>
      <c r="Q681" s="139"/>
    </row>
    <row r="682" spans="1:17">
      <c r="A682" s="109" t="s">
        <v>15</v>
      </c>
      <c r="B682" s="107" t="s">
        <v>807</v>
      </c>
      <c r="C682" s="107" t="s">
        <v>808</v>
      </c>
      <c r="D682" s="107">
        <f t="shared" si="20"/>
        <v>2</v>
      </c>
      <c r="E682" s="110" t="s">
        <v>807</v>
      </c>
      <c r="F682" s="111" t="s">
        <v>808</v>
      </c>
      <c r="G682" s="107" t="s">
        <v>18</v>
      </c>
      <c r="H682" s="107" t="s">
        <v>19</v>
      </c>
      <c r="I682" s="110">
        <v>50000</v>
      </c>
      <c r="J682" s="110">
        <v>20190916</v>
      </c>
      <c r="K682" s="110">
        <v>20200916</v>
      </c>
      <c r="L682" s="111">
        <v>549.86</v>
      </c>
      <c r="M682" s="143">
        <v>1</v>
      </c>
      <c r="N682" s="142">
        <f t="shared" si="21"/>
        <v>549.86</v>
      </c>
      <c r="O682" s="145"/>
      <c r="P682" s="111" t="s">
        <v>22</v>
      </c>
      <c r="Q682" s="139"/>
    </row>
    <row r="683" ht="14.25" spans="1:17">
      <c r="A683" s="132" t="s">
        <v>15</v>
      </c>
      <c r="B683" s="107" t="s">
        <v>807</v>
      </c>
      <c r="C683" s="107" t="s">
        <v>808</v>
      </c>
      <c r="D683" s="107">
        <f t="shared" si="20"/>
        <v>2</v>
      </c>
      <c r="E683" s="134" t="s">
        <v>807</v>
      </c>
      <c r="F683" s="134" t="s">
        <v>808</v>
      </c>
      <c r="G683" s="107" t="s">
        <v>18</v>
      </c>
      <c r="H683" s="107" t="s">
        <v>19</v>
      </c>
      <c r="I683" s="181">
        <v>30000</v>
      </c>
      <c r="J683" s="182">
        <v>43265</v>
      </c>
      <c r="K683" s="182">
        <v>43996</v>
      </c>
      <c r="L683" s="68">
        <v>355.27</v>
      </c>
      <c r="M683" s="143">
        <v>1</v>
      </c>
      <c r="N683" s="142">
        <f t="shared" si="21"/>
        <v>355.27</v>
      </c>
      <c r="O683" s="68" t="s">
        <v>60</v>
      </c>
      <c r="P683" s="144" t="s">
        <v>61</v>
      </c>
      <c r="Q683" s="139"/>
    </row>
    <row r="684" spans="1:17">
      <c r="A684" s="109" t="s">
        <v>15</v>
      </c>
      <c r="B684" s="107" t="s">
        <v>809</v>
      </c>
      <c r="C684" s="107" t="s">
        <v>810</v>
      </c>
      <c r="D684" s="107">
        <f t="shared" si="20"/>
        <v>1</v>
      </c>
      <c r="E684" s="110" t="s">
        <v>809</v>
      </c>
      <c r="F684" s="111" t="s">
        <v>810</v>
      </c>
      <c r="G684" s="107" t="s">
        <v>18</v>
      </c>
      <c r="H684" s="107" t="s">
        <v>19</v>
      </c>
      <c r="I684" s="110">
        <v>50000</v>
      </c>
      <c r="J684" s="110">
        <v>20190417</v>
      </c>
      <c r="K684" s="110">
        <v>20200417</v>
      </c>
      <c r="L684" s="111">
        <v>549.79</v>
      </c>
      <c r="M684" s="143">
        <v>1</v>
      </c>
      <c r="N684" s="142">
        <f t="shared" si="21"/>
        <v>549.79</v>
      </c>
      <c r="O684" s="145"/>
      <c r="P684" s="111" t="s">
        <v>22</v>
      </c>
      <c r="Q684" s="139"/>
    </row>
    <row r="685" spans="1:17">
      <c r="A685" s="109" t="s">
        <v>15</v>
      </c>
      <c r="B685" s="107" t="s">
        <v>811</v>
      </c>
      <c r="C685" s="107" t="s">
        <v>812</v>
      </c>
      <c r="D685" s="107">
        <f t="shared" si="20"/>
        <v>1</v>
      </c>
      <c r="E685" s="110" t="s">
        <v>811</v>
      </c>
      <c r="F685" s="111" t="s">
        <v>812</v>
      </c>
      <c r="G685" s="107" t="s">
        <v>18</v>
      </c>
      <c r="H685" s="107" t="s">
        <v>19</v>
      </c>
      <c r="I685" s="110">
        <v>30000</v>
      </c>
      <c r="J685" s="110">
        <v>20190331</v>
      </c>
      <c r="K685" s="110">
        <v>20200331</v>
      </c>
      <c r="L685" s="111">
        <v>326.25</v>
      </c>
      <c r="M685" s="143">
        <v>1</v>
      </c>
      <c r="N685" s="142">
        <f t="shared" si="21"/>
        <v>326.25</v>
      </c>
      <c r="O685" s="145"/>
      <c r="P685" s="111" t="s">
        <v>22</v>
      </c>
      <c r="Q685" s="139"/>
    </row>
    <row r="686" ht="14.25" spans="1:17">
      <c r="A686" s="108" t="s">
        <v>15</v>
      </c>
      <c r="B686" s="107" t="s">
        <v>813</v>
      </c>
      <c r="C686" s="107" t="s">
        <v>814</v>
      </c>
      <c r="D686" s="107">
        <f t="shared" si="20"/>
        <v>2</v>
      </c>
      <c r="E686" s="68" t="s">
        <v>813</v>
      </c>
      <c r="F686" s="68" t="s">
        <v>814</v>
      </c>
      <c r="G686" s="107" t="s">
        <v>18</v>
      </c>
      <c r="H686" s="107" t="s">
        <v>19</v>
      </c>
      <c r="I686" s="140">
        <v>50000</v>
      </c>
      <c r="J686" s="141">
        <v>43696</v>
      </c>
      <c r="K686" s="141">
        <v>44055</v>
      </c>
      <c r="L686" s="142">
        <v>549.79</v>
      </c>
      <c r="M686" s="143">
        <v>1</v>
      </c>
      <c r="N686" s="142">
        <f t="shared" si="21"/>
        <v>549.79</v>
      </c>
      <c r="O686" s="68" t="s">
        <v>20</v>
      </c>
      <c r="P686" s="144" t="s">
        <v>21</v>
      </c>
      <c r="Q686" s="144"/>
    </row>
    <row r="687" spans="1:17">
      <c r="A687" s="109" t="s">
        <v>15</v>
      </c>
      <c r="B687" s="107" t="s">
        <v>813</v>
      </c>
      <c r="C687" s="107" t="s">
        <v>814</v>
      </c>
      <c r="D687" s="107">
        <f t="shared" si="20"/>
        <v>2</v>
      </c>
      <c r="E687" s="110" t="s">
        <v>813</v>
      </c>
      <c r="F687" s="111" t="s">
        <v>814</v>
      </c>
      <c r="G687" s="107" t="s">
        <v>18</v>
      </c>
      <c r="H687" s="107" t="s">
        <v>19</v>
      </c>
      <c r="I687" s="110">
        <v>50000</v>
      </c>
      <c r="J687" s="110">
        <v>20190821</v>
      </c>
      <c r="K687" s="110">
        <v>20200821</v>
      </c>
      <c r="L687" s="111">
        <v>549.79</v>
      </c>
      <c r="M687" s="143">
        <v>1</v>
      </c>
      <c r="N687" s="142">
        <f t="shared" si="21"/>
        <v>549.79</v>
      </c>
      <c r="O687" s="145"/>
      <c r="P687" s="111" t="s">
        <v>22</v>
      </c>
      <c r="Q687" s="139"/>
    </row>
    <row r="688" ht="14.25" spans="1:17">
      <c r="A688" s="132" t="s">
        <v>15</v>
      </c>
      <c r="B688" s="107" t="s">
        <v>228</v>
      </c>
      <c r="C688" s="107" t="s">
        <v>815</v>
      </c>
      <c r="D688" s="107">
        <f t="shared" si="20"/>
        <v>1</v>
      </c>
      <c r="E688" s="134" t="s">
        <v>228</v>
      </c>
      <c r="F688" s="134" t="s">
        <v>815</v>
      </c>
      <c r="G688" s="107" t="s">
        <v>18</v>
      </c>
      <c r="H688" s="107" t="s">
        <v>19</v>
      </c>
      <c r="I688" s="181">
        <v>30000</v>
      </c>
      <c r="J688" s="182">
        <v>43292</v>
      </c>
      <c r="K688" s="182">
        <v>44023</v>
      </c>
      <c r="L688" s="68">
        <v>355.27</v>
      </c>
      <c r="M688" s="143">
        <v>1</v>
      </c>
      <c r="N688" s="142">
        <f t="shared" si="21"/>
        <v>355.27</v>
      </c>
      <c r="O688" s="68" t="s">
        <v>60</v>
      </c>
      <c r="P688" s="144" t="s">
        <v>61</v>
      </c>
      <c r="Q688" s="139"/>
    </row>
    <row r="689" ht="14.25" spans="1:17">
      <c r="A689" s="112" t="s">
        <v>15</v>
      </c>
      <c r="B689" s="113" t="s">
        <v>816</v>
      </c>
      <c r="C689" s="113" t="s">
        <v>817</v>
      </c>
      <c r="D689" s="113">
        <f t="shared" si="20"/>
        <v>4</v>
      </c>
      <c r="E689" s="114" t="s">
        <v>816</v>
      </c>
      <c r="F689" s="114" t="s">
        <v>817</v>
      </c>
      <c r="G689" s="113" t="s">
        <v>18</v>
      </c>
      <c r="H689" s="113" t="s">
        <v>19</v>
      </c>
      <c r="I689" s="146">
        <v>50000</v>
      </c>
      <c r="J689" s="147">
        <v>43574</v>
      </c>
      <c r="K689" s="147">
        <v>43939</v>
      </c>
      <c r="L689" s="148">
        <v>477.29</v>
      </c>
      <c r="M689" s="149">
        <v>1</v>
      </c>
      <c r="N689" s="142">
        <f t="shared" si="21"/>
        <v>477.29</v>
      </c>
      <c r="O689" s="114" t="s">
        <v>20</v>
      </c>
      <c r="P689" s="150" t="s">
        <v>21</v>
      </c>
      <c r="Q689" s="150"/>
    </row>
    <row r="690" ht="14.25" spans="1:17">
      <c r="A690" s="112" t="s">
        <v>15</v>
      </c>
      <c r="B690" s="113" t="s">
        <v>816</v>
      </c>
      <c r="C690" s="113" t="s">
        <v>817</v>
      </c>
      <c r="D690" s="113">
        <f t="shared" si="20"/>
        <v>4</v>
      </c>
      <c r="E690" s="114" t="s">
        <v>816</v>
      </c>
      <c r="F690" s="114" t="s">
        <v>817</v>
      </c>
      <c r="G690" s="113" t="s">
        <v>18</v>
      </c>
      <c r="H690" s="113" t="s">
        <v>19</v>
      </c>
      <c r="I690" s="146">
        <v>50000</v>
      </c>
      <c r="J690" s="147">
        <v>43899</v>
      </c>
      <c r="K690" s="147">
        <v>44263</v>
      </c>
      <c r="L690" s="148">
        <v>72.5</v>
      </c>
      <c r="M690" s="149">
        <v>0</v>
      </c>
      <c r="N690" s="142">
        <f t="shared" si="21"/>
        <v>0</v>
      </c>
      <c r="O690" s="114" t="s">
        <v>20</v>
      </c>
      <c r="P690" s="150" t="s">
        <v>21</v>
      </c>
      <c r="Q690" s="150"/>
    </row>
    <row r="691" spans="1:17">
      <c r="A691" s="115" t="s">
        <v>15</v>
      </c>
      <c r="B691" s="113" t="s">
        <v>816</v>
      </c>
      <c r="C691" s="113" t="s">
        <v>817</v>
      </c>
      <c r="D691" s="113">
        <f t="shared" si="20"/>
        <v>4</v>
      </c>
      <c r="E691" s="116" t="s">
        <v>816</v>
      </c>
      <c r="F691" s="117" t="s">
        <v>817</v>
      </c>
      <c r="G691" s="113" t="s">
        <v>18</v>
      </c>
      <c r="H691" s="113" t="s">
        <v>19</v>
      </c>
      <c r="I691" s="116">
        <v>50000</v>
      </c>
      <c r="J691" s="116">
        <v>20190220</v>
      </c>
      <c r="K691" s="116">
        <v>20200220</v>
      </c>
      <c r="L691" s="117">
        <v>320.21</v>
      </c>
      <c r="M691" s="151">
        <v>1</v>
      </c>
      <c r="N691" s="142">
        <f t="shared" si="21"/>
        <v>320.21</v>
      </c>
      <c r="O691" s="152"/>
      <c r="P691" s="117" t="s">
        <v>22</v>
      </c>
      <c r="Q691" s="186"/>
    </row>
    <row r="692" spans="1:17">
      <c r="A692" s="115" t="s">
        <v>15</v>
      </c>
      <c r="B692" s="113" t="s">
        <v>816</v>
      </c>
      <c r="C692" s="113" t="s">
        <v>817</v>
      </c>
      <c r="D692" s="113">
        <f t="shared" si="20"/>
        <v>4</v>
      </c>
      <c r="E692" s="116" t="s">
        <v>816</v>
      </c>
      <c r="F692" s="117" t="s">
        <v>817</v>
      </c>
      <c r="G692" s="113" t="s">
        <v>18</v>
      </c>
      <c r="H692" s="113" t="s">
        <v>19</v>
      </c>
      <c r="I692" s="116">
        <v>55000</v>
      </c>
      <c r="J692" s="116">
        <v>20200213</v>
      </c>
      <c r="K692" s="116">
        <v>20210213</v>
      </c>
      <c r="L692" s="117">
        <v>245.9</v>
      </c>
      <c r="M692" s="151">
        <v>0</v>
      </c>
      <c r="N692" s="142">
        <f t="shared" si="21"/>
        <v>0</v>
      </c>
      <c r="O692" s="152"/>
      <c r="P692" s="117" t="s">
        <v>22</v>
      </c>
      <c r="Q692" s="186"/>
    </row>
    <row r="693" spans="1:17">
      <c r="A693" s="109" t="s">
        <v>15</v>
      </c>
      <c r="B693" s="107" t="s">
        <v>818</v>
      </c>
      <c r="C693" s="107" t="s">
        <v>819</v>
      </c>
      <c r="D693" s="107">
        <f t="shared" si="20"/>
        <v>2</v>
      </c>
      <c r="E693" s="110" t="s">
        <v>818</v>
      </c>
      <c r="F693" s="111" t="s">
        <v>819</v>
      </c>
      <c r="G693" s="107" t="s">
        <v>18</v>
      </c>
      <c r="H693" s="107" t="s">
        <v>19</v>
      </c>
      <c r="I693" s="110">
        <v>40000</v>
      </c>
      <c r="J693" s="110">
        <v>20190416</v>
      </c>
      <c r="K693" s="110">
        <v>20200416</v>
      </c>
      <c r="L693" s="111">
        <v>362.5</v>
      </c>
      <c r="M693" s="143">
        <v>1</v>
      </c>
      <c r="N693" s="142">
        <f t="shared" si="21"/>
        <v>362.5</v>
      </c>
      <c r="O693" s="145"/>
      <c r="P693" s="111" t="s">
        <v>22</v>
      </c>
      <c r="Q693" s="139"/>
    </row>
    <row r="694" spans="1:17">
      <c r="A694" s="109" t="s">
        <v>15</v>
      </c>
      <c r="B694" s="107" t="s">
        <v>818</v>
      </c>
      <c r="C694" s="107" t="s">
        <v>819</v>
      </c>
      <c r="D694" s="107">
        <f t="shared" si="20"/>
        <v>2</v>
      </c>
      <c r="E694" s="110" t="s">
        <v>818</v>
      </c>
      <c r="F694" s="111" t="s">
        <v>819</v>
      </c>
      <c r="G694" s="107" t="s">
        <v>18</v>
      </c>
      <c r="H694" s="107" t="s">
        <v>19</v>
      </c>
      <c r="I694" s="110">
        <v>50000</v>
      </c>
      <c r="J694" s="110">
        <v>20200306</v>
      </c>
      <c r="K694" s="110">
        <v>20210306</v>
      </c>
      <c r="L694" s="111">
        <v>90.63</v>
      </c>
      <c r="M694" s="143">
        <v>1</v>
      </c>
      <c r="N694" s="142">
        <f t="shared" si="21"/>
        <v>90.63</v>
      </c>
      <c r="O694" s="145"/>
      <c r="P694" s="111" t="s">
        <v>22</v>
      </c>
      <c r="Q694" s="139"/>
    </row>
    <row r="695" spans="1:17">
      <c r="A695" s="109" t="s">
        <v>15</v>
      </c>
      <c r="B695" s="107" t="s">
        <v>106</v>
      </c>
      <c r="C695" s="107" t="s">
        <v>820</v>
      </c>
      <c r="D695" s="107">
        <f t="shared" si="20"/>
        <v>2</v>
      </c>
      <c r="E695" s="110" t="s">
        <v>106</v>
      </c>
      <c r="F695" s="111" t="s">
        <v>820</v>
      </c>
      <c r="G695" s="107" t="s">
        <v>18</v>
      </c>
      <c r="H695" s="107" t="s">
        <v>19</v>
      </c>
      <c r="I695" s="110">
        <v>50000</v>
      </c>
      <c r="J695" s="110">
        <v>20190227</v>
      </c>
      <c r="K695" s="110">
        <v>20200227</v>
      </c>
      <c r="L695" s="111">
        <v>410.83</v>
      </c>
      <c r="M695" s="143">
        <v>1</v>
      </c>
      <c r="N695" s="142">
        <f t="shared" si="21"/>
        <v>410.83</v>
      </c>
      <c r="O695" s="145"/>
      <c r="P695" s="111" t="s">
        <v>22</v>
      </c>
      <c r="Q695" s="139"/>
    </row>
    <row r="696" spans="1:17">
      <c r="A696" s="109" t="s">
        <v>15</v>
      </c>
      <c r="B696" s="107" t="s">
        <v>106</v>
      </c>
      <c r="C696" s="107" t="s">
        <v>820</v>
      </c>
      <c r="D696" s="107">
        <f t="shared" si="20"/>
        <v>2</v>
      </c>
      <c r="E696" s="110" t="s">
        <v>106</v>
      </c>
      <c r="F696" s="111" t="s">
        <v>820</v>
      </c>
      <c r="G696" s="107" t="s">
        <v>18</v>
      </c>
      <c r="H696" s="107" t="s">
        <v>19</v>
      </c>
      <c r="I696" s="110">
        <v>50000</v>
      </c>
      <c r="J696" s="110">
        <v>20200228</v>
      </c>
      <c r="K696" s="110">
        <v>20210228</v>
      </c>
      <c r="L696" s="111">
        <v>132.92</v>
      </c>
      <c r="M696" s="143">
        <v>1</v>
      </c>
      <c r="N696" s="142">
        <f t="shared" si="21"/>
        <v>132.92</v>
      </c>
      <c r="O696" s="145"/>
      <c r="P696" s="111" t="s">
        <v>22</v>
      </c>
      <c r="Q696" s="139"/>
    </row>
    <row r="697" spans="1:17">
      <c r="A697" s="109" t="s">
        <v>15</v>
      </c>
      <c r="B697" s="107" t="s">
        <v>821</v>
      </c>
      <c r="C697" s="107" t="s">
        <v>822</v>
      </c>
      <c r="D697" s="107">
        <f t="shared" si="20"/>
        <v>2</v>
      </c>
      <c r="E697" s="110" t="s">
        <v>821</v>
      </c>
      <c r="F697" s="111" t="s">
        <v>822</v>
      </c>
      <c r="G697" s="107" t="s">
        <v>18</v>
      </c>
      <c r="H697" s="107" t="s">
        <v>19</v>
      </c>
      <c r="I697" s="110">
        <v>40000</v>
      </c>
      <c r="J697" s="110">
        <v>20190321</v>
      </c>
      <c r="K697" s="110">
        <v>20200321</v>
      </c>
      <c r="L697" s="111">
        <v>381.83</v>
      </c>
      <c r="M697" s="143">
        <v>1</v>
      </c>
      <c r="N697" s="142">
        <f t="shared" si="21"/>
        <v>381.83</v>
      </c>
      <c r="O697" s="145"/>
      <c r="P697" s="111" t="s">
        <v>22</v>
      </c>
      <c r="Q697" s="139"/>
    </row>
    <row r="698" spans="1:17">
      <c r="A698" s="109" t="s">
        <v>15</v>
      </c>
      <c r="B698" s="107" t="s">
        <v>821</v>
      </c>
      <c r="C698" s="107" t="s">
        <v>822</v>
      </c>
      <c r="D698" s="107">
        <f t="shared" si="20"/>
        <v>2</v>
      </c>
      <c r="E698" s="110" t="s">
        <v>821</v>
      </c>
      <c r="F698" s="111" t="s">
        <v>822</v>
      </c>
      <c r="G698" s="107" t="s">
        <v>18</v>
      </c>
      <c r="H698" s="107" t="s">
        <v>19</v>
      </c>
      <c r="I698" s="110">
        <v>40000</v>
      </c>
      <c r="J698" s="110">
        <v>20200310</v>
      </c>
      <c r="K698" s="110">
        <v>20210310</v>
      </c>
      <c r="L698" s="111">
        <v>53.17</v>
      </c>
      <c r="M698" s="143">
        <v>1</v>
      </c>
      <c r="N698" s="142">
        <f t="shared" si="21"/>
        <v>53.17</v>
      </c>
      <c r="O698" s="145"/>
      <c r="P698" s="111" t="s">
        <v>22</v>
      </c>
      <c r="Q698" s="139"/>
    </row>
    <row r="699" spans="1:17">
      <c r="A699" s="109" t="s">
        <v>15</v>
      </c>
      <c r="B699" s="107" t="s">
        <v>292</v>
      </c>
      <c r="C699" s="107" t="s">
        <v>823</v>
      </c>
      <c r="D699" s="107">
        <f t="shared" si="20"/>
        <v>1</v>
      </c>
      <c r="E699" s="110" t="s">
        <v>292</v>
      </c>
      <c r="F699" s="111" t="s">
        <v>823</v>
      </c>
      <c r="G699" s="107" t="s">
        <v>18</v>
      </c>
      <c r="H699" s="107" t="s">
        <v>19</v>
      </c>
      <c r="I699" s="110">
        <v>50000</v>
      </c>
      <c r="J699" s="110">
        <v>20191028</v>
      </c>
      <c r="K699" s="110">
        <v>20201028</v>
      </c>
      <c r="L699" s="111">
        <v>549.86</v>
      </c>
      <c r="M699" s="143">
        <v>1</v>
      </c>
      <c r="N699" s="142">
        <f t="shared" si="21"/>
        <v>549.86</v>
      </c>
      <c r="O699" s="145"/>
      <c r="P699" s="111" t="s">
        <v>22</v>
      </c>
      <c r="Q699" s="139"/>
    </row>
    <row r="700" spans="1:17">
      <c r="A700" s="135" t="s">
        <v>15</v>
      </c>
      <c r="B700" s="113" t="s">
        <v>824</v>
      </c>
      <c r="C700" s="113" t="s">
        <v>825</v>
      </c>
      <c r="D700" s="113">
        <f t="shared" si="20"/>
        <v>3</v>
      </c>
      <c r="E700" s="113" t="s">
        <v>824</v>
      </c>
      <c r="F700" s="113" t="s">
        <v>825</v>
      </c>
      <c r="G700" s="113" t="s">
        <v>18</v>
      </c>
      <c r="H700" s="113" t="s">
        <v>19</v>
      </c>
      <c r="I700" s="183">
        <v>50000</v>
      </c>
      <c r="J700" s="184" t="s">
        <v>122</v>
      </c>
      <c r="K700" s="184" t="s">
        <v>123</v>
      </c>
      <c r="L700" s="185">
        <v>549.791666666667</v>
      </c>
      <c r="M700" s="156">
        <v>0</v>
      </c>
      <c r="N700" s="142">
        <f t="shared" si="21"/>
        <v>0</v>
      </c>
      <c r="O700" s="113" t="s">
        <v>29</v>
      </c>
      <c r="P700" s="186" t="s">
        <v>30</v>
      </c>
      <c r="Q700" s="186"/>
    </row>
    <row r="701" spans="1:17">
      <c r="A701" s="115" t="s">
        <v>15</v>
      </c>
      <c r="B701" s="113" t="s">
        <v>824</v>
      </c>
      <c r="C701" s="113" t="s">
        <v>825</v>
      </c>
      <c r="D701" s="113">
        <f t="shared" si="20"/>
        <v>3</v>
      </c>
      <c r="E701" s="116" t="s">
        <v>824</v>
      </c>
      <c r="F701" s="117" t="s">
        <v>825</v>
      </c>
      <c r="G701" s="113" t="s">
        <v>18</v>
      </c>
      <c r="H701" s="113" t="s">
        <v>19</v>
      </c>
      <c r="I701" s="116">
        <v>44000</v>
      </c>
      <c r="J701" s="116">
        <v>20191119</v>
      </c>
      <c r="K701" s="116">
        <v>20201119</v>
      </c>
      <c r="L701" s="117">
        <v>483.82</v>
      </c>
      <c r="M701" s="151">
        <v>1</v>
      </c>
      <c r="N701" s="142">
        <f t="shared" si="21"/>
        <v>483.82</v>
      </c>
      <c r="O701" s="152"/>
      <c r="P701" s="117" t="s">
        <v>22</v>
      </c>
      <c r="Q701" s="186"/>
    </row>
    <row r="702" ht="14.25" spans="1:17">
      <c r="A702" s="130" t="s">
        <v>15</v>
      </c>
      <c r="B702" s="113" t="s">
        <v>824</v>
      </c>
      <c r="C702" s="113" t="s">
        <v>825</v>
      </c>
      <c r="D702" s="113">
        <f t="shared" si="20"/>
        <v>3</v>
      </c>
      <c r="E702" s="131" t="s">
        <v>824</v>
      </c>
      <c r="F702" s="131" t="s">
        <v>825</v>
      </c>
      <c r="G702" s="113" t="s">
        <v>18</v>
      </c>
      <c r="H702" s="113" t="s">
        <v>19</v>
      </c>
      <c r="I702" s="173">
        <v>30000</v>
      </c>
      <c r="J702" s="174">
        <v>43265</v>
      </c>
      <c r="K702" s="174">
        <v>43996</v>
      </c>
      <c r="L702" s="114">
        <v>355.27</v>
      </c>
      <c r="M702" s="149">
        <v>0</v>
      </c>
      <c r="N702" s="142">
        <f t="shared" si="21"/>
        <v>0</v>
      </c>
      <c r="O702" s="114" t="s">
        <v>60</v>
      </c>
      <c r="P702" s="150" t="s">
        <v>61</v>
      </c>
      <c r="Q702" s="186"/>
    </row>
    <row r="703" s="100" customFormat="1" ht="14.25" spans="1:17">
      <c r="A703" s="120" t="s">
        <v>15</v>
      </c>
      <c r="B703" s="119" t="s">
        <v>826</v>
      </c>
      <c r="C703" s="119" t="s">
        <v>827</v>
      </c>
      <c r="D703" s="119">
        <f t="shared" si="20"/>
        <v>4</v>
      </c>
      <c r="E703" s="121" t="s">
        <v>826</v>
      </c>
      <c r="F703" s="121" t="s">
        <v>827</v>
      </c>
      <c r="G703" s="119" t="s">
        <v>18</v>
      </c>
      <c r="H703" s="119" t="s">
        <v>19</v>
      </c>
      <c r="I703" s="158">
        <v>50000</v>
      </c>
      <c r="J703" s="159">
        <v>43847</v>
      </c>
      <c r="K703" s="159">
        <v>44194</v>
      </c>
      <c r="L703" s="160">
        <v>386.67</v>
      </c>
      <c r="M703" s="161">
        <v>1</v>
      </c>
      <c r="N703" s="142">
        <f t="shared" si="21"/>
        <v>386.67</v>
      </c>
      <c r="O703" s="121" t="s">
        <v>20</v>
      </c>
      <c r="P703" s="162" t="s">
        <v>21</v>
      </c>
      <c r="Q703" s="162"/>
    </row>
    <row r="704" s="100" customFormat="1" ht="14.25" spans="1:17">
      <c r="A704" s="120" t="s">
        <v>15</v>
      </c>
      <c r="B704" s="119" t="s">
        <v>826</v>
      </c>
      <c r="C704" s="119" t="s">
        <v>827</v>
      </c>
      <c r="D704" s="119">
        <f t="shared" si="20"/>
        <v>4</v>
      </c>
      <c r="E704" s="121" t="s">
        <v>826</v>
      </c>
      <c r="F704" s="121" t="s">
        <v>827</v>
      </c>
      <c r="G704" s="119" t="s">
        <v>18</v>
      </c>
      <c r="H704" s="119" t="s">
        <v>19</v>
      </c>
      <c r="I704" s="158">
        <v>50000</v>
      </c>
      <c r="J704" s="159">
        <v>43471</v>
      </c>
      <c r="K704" s="159">
        <v>43835</v>
      </c>
      <c r="L704" s="160">
        <v>90.63</v>
      </c>
      <c r="M704" s="161">
        <v>1</v>
      </c>
      <c r="N704" s="142">
        <f t="shared" si="21"/>
        <v>90.63</v>
      </c>
      <c r="O704" s="121" t="s">
        <v>20</v>
      </c>
      <c r="P704" s="162" t="s">
        <v>21</v>
      </c>
      <c r="Q704" s="162"/>
    </row>
    <row r="705" s="100" customFormat="1" spans="1:17">
      <c r="A705" s="122" t="s">
        <v>15</v>
      </c>
      <c r="B705" s="119" t="s">
        <v>826</v>
      </c>
      <c r="C705" s="119" t="s">
        <v>827</v>
      </c>
      <c r="D705" s="119">
        <f t="shared" si="20"/>
        <v>4</v>
      </c>
      <c r="E705" s="123" t="s">
        <v>826</v>
      </c>
      <c r="F705" s="124" t="s">
        <v>827</v>
      </c>
      <c r="G705" s="119" t="s">
        <v>18</v>
      </c>
      <c r="H705" s="119" t="s">
        <v>19</v>
      </c>
      <c r="I705" s="123">
        <v>50000</v>
      </c>
      <c r="J705" s="123">
        <v>20200122</v>
      </c>
      <c r="K705" s="123">
        <v>20201122</v>
      </c>
      <c r="L705" s="124">
        <v>356.46</v>
      </c>
      <c r="M705" s="163">
        <v>1</v>
      </c>
      <c r="N705" s="142">
        <f t="shared" si="21"/>
        <v>356.46</v>
      </c>
      <c r="O705" s="164"/>
      <c r="P705" s="124" t="s">
        <v>22</v>
      </c>
      <c r="Q705" s="157"/>
    </row>
    <row r="706" s="100" customFormat="1" spans="1:17">
      <c r="A706" s="122" t="s">
        <v>15</v>
      </c>
      <c r="B706" s="119" t="s">
        <v>826</v>
      </c>
      <c r="C706" s="119" t="s">
        <v>827</v>
      </c>
      <c r="D706" s="119">
        <f t="shared" si="20"/>
        <v>4</v>
      </c>
      <c r="E706" s="123" t="s">
        <v>826</v>
      </c>
      <c r="F706" s="124" t="s">
        <v>827</v>
      </c>
      <c r="G706" s="119" t="s">
        <v>18</v>
      </c>
      <c r="H706" s="119" t="s">
        <v>19</v>
      </c>
      <c r="I706" s="123">
        <v>50000</v>
      </c>
      <c r="J706" s="123">
        <v>20190122</v>
      </c>
      <c r="K706" s="123">
        <v>20200122</v>
      </c>
      <c r="L706" s="124">
        <v>187.29</v>
      </c>
      <c r="M706" s="163">
        <v>1</v>
      </c>
      <c r="N706" s="142">
        <f t="shared" si="21"/>
        <v>187.29</v>
      </c>
      <c r="O706" s="164"/>
      <c r="P706" s="124" t="s">
        <v>22</v>
      </c>
      <c r="Q706" s="157"/>
    </row>
    <row r="707" spans="1:17">
      <c r="A707" s="109" t="s">
        <v>15</v>
      </c>
      <c r="B707" s="107" t="s">
        <v>828</v>
      </c>
      <c r="C707" s="107" t="s">
        <v>829</v>
      </c>
      <c r="D707" s="107">
        <f t="shared" ref="D707:D770" si="22">COUNTIF($C$2:$C$770,C707)</f>
        <v>2</v>
      </c>
      <c r="E707" s="110" t="s">
        <v>828</v>
      </c>
      <c r="F707" s="111" t="s">
        <v>829</v>
      </c>
      <c r="G707" s="107" t="s">
        <v>37</v>
      </c>
      <c r="H707" s="107" t="s">
        <v>19</v>
      </c>
      <c r="I707" s="110">
        <v>50000</v>
      </c>
      <c r="J707" s="110">
        <v>20190221</v>
      </c>
      <c r="K707" s="110">
        <v>20200221</v>
      </c>
      <c r="L707" s="111">
        <v>308.13</v>
      </c>
      <c r="M707" s="143">
        <v>1</v>
      </c>
      <c r="N707" s="142">
        <f t="shared" ref="N707:N770" si="23">L707*M707</f>
        <v>308.13</v>
      </c>
      <c r="O707" s="166"/>
      <c r="P707" s="111" t="s">
        <v>22</v>
      </c>
      <c r="Q707" s="166"/>
    </row>
    <row r="708" spans="1:17">
      <c r="A708" s="109" t="s">
        <v>15</v>
      </c>
      <c r="B708" s="107" t="s">
        <v>828</v>
      </c>
      <c r="C708" s="107" t="s">
        <v>829</v>
      </c>
      <c r="D708" s="107">
        <f t="shared" si="22"/>
        <v>2</v>
      </c>
      <c r="E708" s="110" t="s">
        <v>828</v>
      </c>
      <c r="F708" s="111" t="s">
        <v>829</v>
      </c>
      <c r="G708" s="107" t="s">
        <v>37</v>
      </c>
      <c r="H708" s="107" t="s">
        <v>19</v>
      </c>
      <c r="I708" s="110">
        <v>50000</v>
      </c>
      <c r="J708" s="110">
        <v>20200216</v>
      </c>
      <c r="K708" s="110">
        <v>20210216</v>
      </c>
      <c r="L708" s="111">
        <v>205.42</v>
      </c>
      <c r="M708" s="143">
        <v>1</v>
      </c>
      <c r="N708" s="142">
        <f t="shared" si="23"/>
        <v>205.42</v>
      </c>
      <c r="O708" s="166"/>
      <c r="P708" s="111" t="s">
        <v>22</v>
      </c>
      <c r="Q708" s="166"/>
    </row>
    <row r="709" ht="14.25" spans="1:17">
      <c r="A709" s="108" t="s">
        <v>15</v>
      </c>
      <c r="B709" s="107" t="s">
        <v>25</v>
      </c>
      <c r="C709" s="107" t="s">
        <v>830</v>
      </c>
      <c r="D709" s="107">
        <f t="shared" si="22"/>
        <v>2</v>
      </c>
      <c r="E709" s="68" t="s">
        <v>25</v>
      </c>
      <c r="F709" s="68" t="s">
        <v>830</v>
      </c>
      <c r="G709" s="107" t="s">
        <v>18</v>
      </c>
      <c r="H709" s="107" t="s">
        <v>19</v>
      </c>
      <c r="I709" s="140">
        <v>50000</v>
      </c>
      <c r="J709" s="141">
        <v>43746</v>
      </c>
      <c r="K709" s="141">
        <v>44111</v>
      </c>
      <c r="L709" s="142">
        <v>549.79</v>
      </c>
      <c r="M709" s="143">
        <v>1</v>
      </c>
      <c r="N709" s="142">
        <f t="shared" si="23"/>
        <v>549.79</v>
      </c>
      <c r="O709" s="68" t="s">
        <v>20</v>
      </c>
      <c r="P709" s="144" t="s">
        <v>21</v>
      </c>
      <c r="Q709" s="144"/>
    </row>
    <row r="710" spans="1:17">
      <c r="A710" s="109" t="s">
        <v>15</v>
      </c>
      <c r="B710" s="107" t="s">
        <v>25</v>
      </c>
      <c r="C710" s="107" t="s">
        <v>830</v>
      </c>
      <c r="D710" s="107">
        <f t="shared" si="22"/>
        <v>2</v>
      </c>
      <c r="E710" s="110" t="s">
        <v>25</v>
      </c>
      <c r="F710" s="111" t="s">
        <v>830</v>
      </c>
      <c r="G710" s="107" t="s">
        <v>18</v>
      </c>
      <c r="H710" s="107" t="s">
        <v>19</v>
      </c>
      <c r="I710" s="110">
        <v>50000</v>
      </c>
      <c r="J710" s="110">
        <v>20190602</v>
      </c>
      <c r="K710" s="110">
        <v>20200508</v>
      </c>
      <c r="L710" s="111">
        <v>549.79</v>
      </c>
      <c r="M710" s="143">
        <v>1</v>
      </c>
      <c r="N710" s="142">
        <f t="shared" si="23"/>
        <v>549.79</v>
      </c>
      <c r="O710" s="145"/>
      <c r="P710" s="111" t="s">
        <v>22</v>
      </c>
      <c r="Q710" s="139"/>
    </row>
    <row r="711" ht="14.25" spans="1:17">
      <c r="A711" s="112" t="s">
        <v>15</v>
      </c>
      <c r="B711" s="113" t="s">
        <v>831</v>
      </c>
      <c r="C711" s="113" t="s">
        <v>832</v>
      </c>
      <c r="D711" s="113">
        <f t="shared" si="22"/>
        <v>3</v>
      </c>
      <c r="E711" s="114" t="s">
        <v>831</v>
      </c>
      <c r="F711" s="114" t="s">
        <v>832</v>
      </c>
      <c r="G711" s="113" t="s">
        <v>18</v>
      </c>
      <c r="H711" s="113" t="s">
        <v>19</v>
      </c>
      <c r="I711" s="146">
        <v>50000</v>
      </c>
      <c r="J711" s="147">
        <v>43732</v>
      </c>
      <c r="K711" s="147">
        <v>44097</v>
      </c>
      <c r="L711" s="148">
        <v>549.79</v>
      </c>
      <c r="M711" s="149">
        <v>1</v>
      </c>
      <c r="N711" s="142">
        <f t="shared" si="23"/>
        <v>549.79</v>
      </c>
      <c r="O711" s="114" t="s">
        <v>20</v>
      </c>
      <c r="P711" s="150" t="s">
        <v>21</v>
      </c>
      <c r="Q711" s="150"/>
    </row>
    <row r="712" spans="1:17">
      <c r="A712" s="115" t="s">
        <v>15</v>
      </c>
      <c r="B712" s="113" t="s">
        <v>831</v>
      </c>
      <c r="C712" s="113" t="s">
        <v>832</v>
      </c>
      <c r="D712" s="113">
        <f t="shared" si="22"/>
        <v>3</v>
      </c>
      <c r="E712" s="116" t="s">
        <v>831</v>
      </c>
      <c r="F712" s="117" t="s">
        <v>832</v>
      </c>
      <c r="G712" s="113" t="s">
        <v>18</v>
      </c>
      <c r="H712" s="113" t="s">
        <v>19</v>
      </c>
      <c r="I712" s="116">
        <v>50000</v>
      </c>
      <c r="J712" s="116">
        <v>20190225</v>
      </c>
      <c r="K712" s="116">
        <v>20200225</v>
      </c>
      <c r="L712" s="117">
        <v>350.42</v>
      </c>
      <c r="M712" s="151">
        <v>1</v>
      </c>
      <c r="N712" s="142">
        <f t="shared" si="23"/>
        <v>350.42</v>
      </c>
      <c r="O712" s="152"/>
      <c r="P712" s="117" t="s">
        <v>22</v>
      </c>
      <c r="Q712" s="186"/>
    </row>
    <row r="713" spans="1:17">
      <c r="A713" s="115" t="s">
        <v>15</v>
      </c>
      <c r="B713" s="113" t="s">
        <v>831</v>
      </c>
      <c r="C713" s="113" t="s">
        <v>832</v>
      </c>
      <c r="D713" s="113">
        <f t="shared" si="22"/>
        <v>3</v>
      </c>
      <c r="E713" s="116" t="s">
        <v>831</v>
      </c>
      <c r="F713" s="117" t="s">
        <v>832</v>
      </c>
      <c r="G713" s="113" t="s">
        <v>18</v>
      </c>
      <c r="H713" s="113" t="s">
        <v>19</v>
      </c>
      <c r="I713" s="116">
        <v>50000</v>
      </c>
      <c r="J713" s="116">
        <v>20200220</v>
      </c>
      <c r="K713" s="116">
        <v>20210220</v>
      </c>
      <c r="L713" s="117">
        <v>181.27</v>
      </c>
      <c r="M713" s="151">
        <v>0</v>
      </c>
      <c r="N713" s="142">
        <f t="shared" si="23"/>
        <v>0</v>
      </c>
      <c r="O713" s="152"/>
      <c r="P713" s="117" t="s">
        <v>22</v>
      </c>
      <c r="Q713" s="186"/>
    </row>
    <row r="714" ht="14.25" spans="1:17">
      <c r="A714" s="108" t="s">
        <v>15</v>
      </c>
      <c r="B714" s="107" t="s">
        <v>833</v>
      </c>
      <c r="C714" s="107" t="s">
        <v>834</v>
      </c>
      <c r="D714" s="107">
        <f t="shared" si="22"/>
        <v>2</v>
      </c>
      <c r="E714" s="68" t="s">
        <v>833</v>
      </c>
      <c r="F714" s="68" t="s">
        <v>834</v>
      </c>
      <c r="G714" s="107" t="s">
        <v>18</v>
      </c>
      <c r="H714" s="107" t="s">
        <v>19</v>
      </c>
      <c r="I714" s="140">
        <v>50000</v>
      </c>
      <c r="J714" s="141">
        <v>43696</v>
      </c>
      <c r="K714" s="141">
        <v>44055</v>
      </c>
      <c r="L714" s="142">
        <v>549.79</v>
      </c>
      <c r="M714" s="143">
        <v>1</v>
      </c>
      <c r="N714" s="142">
        <f t="shared" si="23"/>
        <v>549.79</v>
      </c>
      <c r="O714" s="68" t="s">
        <v>20</v>
      </c>
      <c r="P714" s="144" t="s">
        <v>21</v>
      </c>
      <c r="Q714" s="144"/>
    </row>
    <row r="715" spans="1:17">
      <c r="A715" s="109" t="s">
        <v>15</v>
      </c>
      <c r="B715" s="107" t="s">
        <v>833</v>
      </c>
      <c r="C715" s="107" t="s">
        <v>834</v>
      </c>
      <c r="D715" s="107">
        <f t="shared" si="22"/>
        <v>2</v>
      </c>
      <c r="E715" s="110" t="s">
        <v>833</v>
      </c>
      <c r="F715" s="111" t="s">
        <v>834</v>
      </c>
      <c r="G715" s="107" t="s">
        <v>18</v>
      </c>
      <c r="H715" s="107" t="s">
        <v>19</v>
      </c>
      <c r="I715" s="110">
        <v>50000</v>
      </c>
      <c r="J715" s="110">
        <v>20190816</v>
      </c>
      <c r="K715" s="110">
        <v>20200816</v>
      </c>
      <c r="L715" s="111">
        <v>549.79</v>
      </c>
      <c r="M715" s="143">
        <v>1</v>
      </c>
      <c r="N715" s="142">
        <f t="shared" si="23"/>
        <v>549.79</v>
      </c>
      <c r="O715" s="145"/>
      <c r="P715" s="111" t="s">
        <v>22</v>
      </c>
      <c r="Q715" s="139"/>
    </row>
    <row r="716" spans="1:17">
      <c r="A716" s="109" t="s">
        <v>15</v>
      </c>
      <c r="B716" s="107" t="s">
        <v>835</v>
      </c>
      <c r="C716" s="107" t="s">
        <v>836</v>
      </c>
      <c r="D716" s="107">
        <f t="shared" si="22"/>
        <v>1</v>
      </c>
      <c r="E716" s="110" t="s">
        <v>835</v>
      </c>
      <c r="F716" s="111" t="s">
        <v>836</v>
      </c>
      <c r="G716" s="107" t="s">
        <v>18</v>
      </c>
      <c r="H716" s="107" t="s">
        <v>19</v>
      </c>
      <c r="I716" s="110">
        <v>40000</v>
      </c>
      <c r="J716" s="110">
        <v>20190312</v>
      </c>
      <c r="K716" s="110">
        <v>20200312</v>
      </c>
      <c r="L716" s="111">
        <v>357.67</v>
      </c>
      <c r="M716" s="143">
        <v>1</v>
      </c>
      <c r="N716" s="142">
        <f t="shared" si="23"/>
        <v>357.67</v>
      </c>
      <c r="O716" s="145"/>
      <c r="P716" s="111" t="s">
        <v>22</v>
      </c>
      <c r="Q716" s="139"/>
    </row>
    <row r="717" spans="1:17">
      <c r="A717" s="109" t="s">
        <v>15</v>
      </c>
      <c r="B717" s="107" t="s">
        <v>837</v>
      </c>
      <c r="C717" s="107" t="s">
        <v>838</v>
      </c>
      <c r="D717" s="107">
        <f t="shared" si="22"/>
        <v>2</v>
      </c>
      <c r="E717" s="110" t="s">
        <v>837</v>
      </c>
      <c r="F717" s="111" t="s">
        <v>838</v>
      </c>
      <c r="G717" s="107" t="s">
        <v>18</v>
      </c>
      <c r="H717" s="107" t="s">
        <v>19</v>
      </c>
      <c r="I717" s="110">
        <v>50000</v>
      </c>
      <c r="J717" s="110">
        <v>20200121</v>
      </c>
      <c r="K717" s="110">
        <v>20201121</v>
      </c>
      <c r="L717" s="111">
        <v>362.5</v>
      </c>
      <c r="M717" s="143">
        <v>1</v>
      </c>
      <c r="N717" s="142">
        <f t="shared" si="23"/>
        <v>362.5</v>
      </c>
      <c r="O717" s="145"/>
      <c r="P717" s="111" t="s">
        <v>22</v>
      </c>
      <c r="Q717" s="139"/>
    </row>
    <row r="718" spans="1:17">
      <c r="A718" s="109" t="s">
        <v>15</v>
      </c>
      <c r="B718" s="107" t="s">
        <v>837</v>
      </c>
      <c r="C718" s="107" t="s">
        <v>838</v>
      </c>
      <c r="D718" s="107">
        <f t="shared" si="22"/>
        <v>2</v>
      </c>
      <c r="E718" s="110" t="s">
        <v>837</v>
      </c>
      <c r="F718" s="111" t="s">
        <v>838</v>
      </c>
      <c r="G718" s="107" t="s">
        <v>18</v>
      </c>
      <c r="H718" s="107" t="s">
        <v>19</v>
      </c>
      <c r="I718" s="110">
        <v>40000</v>
      </c>
      <c r="J718" s="110">
        <v>20190110</v>
      </c>
      <c r="K718" s="110">
        <v>20200110</v>
      </c>
      <c r="L718" s="111">
        <v>82.17</v>
      </c>
      <c r="M718" s="143">
        <v>1</v>
      </c>
      <c r="N718" s="142">
        <f t="shared" si="23"/>
        <v>82.17</v>
      </c>
      <c r="O718" s="145"/>
      <c r="P718" s="111" t="s">
        <v>22</v>
      </c>
      <c r="Q718" s="139"/>
    </row>
    <row r="719" spans="1:17">
      <c r="A719" s="109" t="s">
        <v>15</v>
      </c>
      <c r="B719" s="107" t="s">
        <v>839</v>
      </c>
      <c r="C719" s="107" t="s">
        <v>840</v>
      </c>
      <c r="D719" s="107">
        <f t="shared" si="22"/>
        <v>1</v>
      </c>
      <c r="E719" s="110" t="s">
        <v>839</v>
      </c>
      <c r="F719" s="111" t="s">
        <v>840</v>
      </c>
      <c r="G719" s="107" t="s">
        <v>18</v>
      </c>
      <c r="H719" s="107" t="s">
        <v>19</v>
      </c>
      <c r="I719" s="110">
        <v>30000</v>
      </c>
      <c r="J719" s="110">
        <v>20200304</v>
      </c>
      <c r="K719" s="110">
        <v>20210304</v>
      </c>
      <c r="L719" s="111">
        <v>61.63</v>
      </c>
      <c r="M719" s="143">
        <v>1</v>
      </c>
      <c r="N719" s="142">
        <f t="shared" si="23"/>
        <v>61.63</v>
      </c>
      <c r="O719" s="145"/>
      <c r="P719" s="111" t="s">
        <v>22</v>
      </c>
      <c r="Q719" s="139"/>
    </row>
    <row r="720" spans="1:17">
      <c r="A720" s="209" t="s">
        <v>15</v>
      </c>
      <c r="B720" s="113" t="s">
        <v>841</v>
      </c>
      <c r="C720" s="113" t="s">
        <v>842</v>
      </c>
      <c r="D720" s="113">
        <f t="shared" si="22"/>
        <v>4</v>
      </c>
      <c r="E720" s="113" t="s">
        <v>841</v>
      </c>
      <c r="F720" s="113" t="s">
        <v>842</v>
      </c>
      <c r="G720" s="113" t="s">
        <v>37</v>
      </c>
      <c r="H720" s="113" t="s">
        <v>19</v>
      </c>
      <c r="I720" s="183">
        <v>50000</v>
      </c>
      <c r="J720" s="113" t="s">
        <v>48</v>
      </c>
      <c r="K720" s="113" t="s">
        <v>49</v>
      </c>
      <c r="L720" s="185">
        <v>600.347171666667</v>
      </c>
      <c r="M720" s="156">
        <v>0</v>
      </c>
      <c r="N720" s="142">
        <f t="shared" si="23"/>
        <v>0</v>
      </c>
      <c r="O720" s="113" t="s">
        <v>29</v>
      </c>
      <c r="P720" s="186" t="s">
        <v>30</v>
      </c>
      <c r="Q720" s="186"/>
    </row>
    <row r="721" ht="14.25" spans="1:17">
      <c r="A721" s="112" t="s">
        <v>15</v>
      </c>
      <c r="B721" s="113" t="s">
        <v>841</v>
      </c>
      <c r="C721" s="113" t="s">
        <v>842</v>
      </c>
      <c r="D721" s="113">
        <f t="shared" si="22"/>
        <v>4</v>
      </c>
      <c r="E721" s="114" t="s">
        <v>841</v>
      </c>
      <c r="F721" s="114" t="s">
        <v>842</v>
      </c>
      <c r="G721" s="113" t="s">
        <v>37</v>
      </c>
      <c r="H721" s="113" t="s">
        <v>19</v>
      </c>
      <c r="I721" s="146">
        <v>50000</v>
      </c>
      <c r="J721" s="147">
        <v>43510</v>
      </c>
      <c r="K721" s="147">
        <v>43874</v>
      </c>
      <c r="L721" s="148">
        <v>326.25</v>
      </c>
      <c r="M721" s="149">
        <v>1</v>
      </c>
      <c r="N721" s="142">
        <f t="shared" si="23"/>
        <v>326.25</v>
      </c>
      <c r="O721" s="114" t="s">
        <v>20</v>
      </c>
      <c r="P721" s="150" t="s">
        <v>21</v>
      </c>
      <c r="Q721" s="186"/>
    </row>
    <row r="722" ht="14.25" spans="1:17">
      <c r="A722" s="112" t="s">
        <v>15</v>
      </c>
      <c r="B722" s="113" t="s">
        <v>841</v>
      </c>
      <c r="C722" s="113" t="s">
        <v>842</v>
      </c>
      <c r="D722" s="113">
        <f t="shared" si="22"/>
        <v>4</v>
      </c>
      <c r="E722" s="114" t="s">
        <v>841</v>
      </c>
      <c r="F722" s="114" t="s">
        <v>842</v>
      </c>
      <c r="G722" s="113" t="s">
        <v>37</v>
      </c>
      <c r="H722" s="113" t="s">
        <v>19</v>
      </c>
      <c r="I722" s="146">
        <v>50000</v>
      </c>
      <c r="J722" s="147">
        <v>43879</v>
      </c>
      <c r="K722" s="147">
        <v>44244</v>
      </c>
      <c r="L722" s="148">
        <v>193.33</v>
      </c>
      <c r="M722" s="149">
        <v>1</v>
      </c>
      <c r="N722" s="142">
        <f t="shared" si="23"/>
        <v>193.33</v>
      </c>
      <c r="O722" s="114" t="s">
        <v>20</v>
      </c>
      <c r="P722" s="150" t="s">
        <v>21</v>
      </c>
      <c r="Q722" s="186"/>
    </row>
    <row r="723" spans="1:17">
      <c r="A723" s="115" t="s">
        <v>15</v>
      </c>
      <c r="B723" s="113" t="s">
        <v>841</v>
      </c>
      <c r="C723" s="113" t="s">
        <v>842</v>
      </c>
      <c r="D723" s="113">
        <f t="shared" si="22"/>
        <v>4</v>
      </c>
      <c r="E723" s="116" t="s">
        <v>841</v>
      </c>
      <c r="F723" s="117" t="s">
        <v>842</v>
      </c>
      <c r="G723" s="113" t="s">
        <v>37</v>
      </c>
      <c r="H723" s="113" t="s">
        <v>19</v>
      </c>
      <c r="I723" s="116">
        <v>30000</v>
      </c>
      <c r="J723" s="116">
        <v>20190423</v>
      </c>
      <c r="K723" s="116">
        <v>20200423</v>
      </c>
      <c r="L723" s="117">
        <v>329.88</v>
      </c>
      <c r="M723" s="151">
        <v>0</v>
      </c>
      <c r="N723" s="142">
        <f t="shared" si="23"/>
        <v>0</v>
      </c>
      <c r="O723" s="172"/>
      <c r="P723" s="117" t="s">
        <v>22</v>
      </c>
      <c r="Q723" s="172"/>
    </row>
    <row r="724" spans="1:17">
      <c r="A724" s="109" t="s">
        <v>15</v>
      </c>
      <c r="B724" s="107" t="s">
        <v>843</v>
      </c>
      <c r="C724" s="107" t="s">
        <v>844</v>
      </c>
      <c r="D724" s="107">
        <f t="shared" si="22"/>
        <v>1</v>
      </c>
      <c r="E724" s="110" t="s">
        <v>843</v>
      </c>
      <c r="F724" s="111" t="s">
        <v>844</v>
      </c>
      <c r="G724" s="107" t="s">
        <v>18</v>
      </c>
      <c r="H724" s="107" t="s">
        <v>19</v>
      </c>
      <c r="I724" s="110">
        <v>50000</v>
      </c>
      <c r="J724" s="110">
        <v>20190620</v>
      </c>
      <c r="K724" s="110">
        <v>20200620</v>
      </c>
      <c r="L724" s="111">
        <v>549.79</v>
      </c>
      <c r="M724" s="143">
        <v>1</v>
      </c>
      <c r="N724" s="142">
        <f t="shared" si="23"/>
        <v>549.79</v>
      </c>
      <c r="O724" s="145"/>
      <c r="P724" s="111" t="s">
        <v>22</v>
      </c>
      <c r="Q724" s="139"/>
    </row>
    <row r="725" s="101" customFormat="1" spans="1:17">
      <c r="A725" s="227" t="s">
        <v>15</v>
      </c>
      <c r="B725" s="128" t="s">
        <v>845</v>
      </c>
      <c r="C725" s="128" t="s">
        <v>846</v>
      </c>
      <c r="D725" s="107">
        <f t="shared" si="22"/>
        <v>1</v>
      </c>
      <c r="E725" s="228" t="s">
        <v>845</v>
      </c>
      <c r="F725" s="229" t="s">
        <v>846</v>
      </c>
      <c r="G725" s="128" t="s">
        <v>18</v>
      </c>
      <c r="H725" s="128" t="s">
        <v>19</v>
      </c>
      <c r="I725" s="228">
        <v>40000</v>
      </c>
      <c r="J725" s="228">
        <v>20190326</v>
      </c>
      <c r="K725" s="228">
        <v>20200326</v>
      </c>
      <c r="L725" s="229">
        <v>439.83</v>
      </c>
      <c r="M725" s="230"/>
      <c r="N725" s="142">
        <f t="shared" si="23"/>
        <v>0</v>
      </c>
      <c r="O725" s="231"/>
      <c r="P725" s="229" t="s">
        <v>22</v>
      </c>
      <c r="Q725" s="232" t="s">
        <v>50</v>
      </c>
    </row>
    <row r="726" spans="1:17">
      <c r="A726" s="209" t="s">
        <v>15</v>
      </c>
      <c r="B726" s="113" t="s">
        <v>847</v>
      </c>
      <c r="C726" s="113" t="s">
        <v>848</v>
      </c>
      <c r="D726" s="113">
        <f t="shared" si="22"/>
        <v>3</v>
      </c>
      <c r="E726" s="113" t="s">
        <v>847</v>
      </c>
      <c r="F726" s="113" t="s">
        <v>848</v>
      </c>
      <c r="G726" s="113" t="s">
        <v>37</v>
      </c>
      <c r="H726" s="113" t="s">
        <v>19</v>
      </c>
      <c r="I726" s="183">
        <v>50000</v>
      </c>
      <c r="J726" s="113" t="s">
        <v>104</v>
      </c>
      <c r="K726" s="113" t="s">
        <v>105</v>
      </c>
      <c r="L726" s="185">
        <v>600.347171666667</v>
      </c>
      <c r="M726" s="156">
        <v>0</v>
      </c>
      <c r="N726" s="142">
        <f t="shared" si="23"/>
        <v>0</v>
      </c>
      <c r="O726" s="113" t="s">
        <v>29</v>
      </c>
      <c r="P726" s="186" t="s">
        <v>30</v>
      </c>
      <c r="Q726" s="186"/>
    </row>
    <row r="727" ht="14.25" spans="1:17">
      <c r="A727" s="112" t="s">
        <v>15</v>
      </c>
      <c r="B727" s="113" t="s">
        <v>847</v>
      </c>
      <c r="C727" s="113" t="s">
        <v>848</v>
      </c>
      <c r="D727" s="113">
        <f t="shared" si="22"/>
        <v>3</v>
      </c>
      <c r="E727" s="114" t="s">
        <v>847</v>
      </c>
      <c r="F727" s="114" t="s">
        <v>848</v>
      </c>
      <c r="G727" s="113" t="s">
        <v>37</v>
      </c>
      <c r="H727" s="113" t="s">
        <v>19</v>
      </c>
      <c r="I727" s="146">
        <v>50000</v>
      </c>
      <c r="J727" s="147">
        <v>43532</v>
      </c>
      <c r="K727" s="147">
        <v>43896</v>
      </c>
      <c r="L727" s="148">
        <v>459.17</v>
      </c>
      <c r="M727" s="149">
        <v>0</v>
      </c>
      <c r="N727" s="142">
        <f t="shared" si="23"/>
        <v>0</v>
      </c>
      <c r="O727" s="114" t="s">
        <v>20</v>
      </c>
      <c r="P727" s="150" t="s">
        <v>21</v>
      </c>
      <c r="Q727" s="186"/>
    </row>
    <row r="728" spans="1:17">
      <c r="A728" s="115" t="s">
        <v>15</v>
      </c>
      <c r="B728" s="113" t="s">
        <v>847</v>
      </c>
      <c r="C728" s="113" t="s">
        <v>848</v>
      </c>
      <c r="D728" s="113">
        <f t="shared" si="22"/>
        <v>3</v>
      </c>
      <c r="E728" s="116" t="s">
        <v>847</v>
      </c>
      <c r="F728" s="117" t="s">
        <v>848</v>
      </c>
      <c r="G728" s="113" t="s">
        <v>37</v>
      </c>
      <c r="H728" s="113" t="s">
        <v>19</v>
      </c>
      <c r="I728" s="116">
        <v>50000</v>
      </c>
      <c r="J728" s="116">
        <v>20190412</v>
      </c>
      <c r="K728" s="116">
        <v>20200412</v>
      </c>
      <c r="L728" s="117">
        <v>549.79</v>
      </c>
      <c r="M728" s="151">
        <v>1</v>
      </c>
      <c r="N728" s="142">
        <f t="shared" si="23"/>
        <v>549.79</v>
      </c>
      <c r="O728" s="172"/>
      <c r="P728" s="117" t="s">
        <v>22</v>
      </c>
      <c r="Q728" s="172"/>
    </row>
    <row r="729" spans="1:17">
      <c r="A729" s="126" t="s">
        <v>15</v>
      </c>
      <c r="B729" s="107" t="s">
        <v>849</v>
      </c>
      <c r="C729" s="107" t="s">
        <v>850</v>
      </c>
      <c r="D729" s="107">
        <f t="shared" si="22"/>
        <v>1</v>
      </c>
      <c r="E729" s="107" t="s">
        <v>851</v>
      </c>
      <c r="F729" s="107" t="s">
        <v>852</v>
      </c>
      <c r="G729" s="107" t="s">
        <v>18</v>
      </c>
      <c r="H729" s="107" t="s">
        <v>19</v>
      </c>
      <c r="I729" s="136">
        <v>50000</v>
      </c>
      <c r="J729" s="137" t="s">
        <v>42</v>
      </c>
      <c r="K729" s="137" t="s">
        <v>43</v>
      </c>
      <c r="L729" s="165">
        <v>549.791666666667</v>
      </c>
      <c r="M729" s="156">
        <v>0</v>
      </c>
      <c r="N729" s="142">
        <f t="shared" si="23"/>
        <v>0</v>
      </c>
      <c r="O729" s="107" t="s">
        <v>29</v>
      </c>
      <c r="P729" s="139" t="s">
        <v>30</v>
      </c>
      <c r="Q729" s="139"/>
    </row>
    <row r="730" spans="1:17">
      <c r="A730" s="126" t="s">
        <v>15</v>
      </c>
      <c r="B730" s="107" t="s">
        <v>321</v>
      </c>
      <c r="C730" s="107" t="s">
        <v>853</v>
      </c>
      <c r="D730" s="107">
        <f t="shared" si="22"/>
        <v>2</v>
      </c>
      <c r="E730" s="107" t="s">
        <v>321</v>
      </c>
      <c r="F730" s="107" t="s">
        <v>853</v>
      </c>
      <c r="G730" s="107" t="s">
        <v>18</v>
      </c>
      <c r="H730" s="107" t="s">
        <v>19</v>
      </c>
      <c r="I730" s="136">
        <v>50000</v>
      </c>
      <c r="J730" s="137" t="s">
        <v>48</v>
      </c>
      <c r="K730" s="137" t="s">
        <v>49</v>
      </c>
      <c r="L730" s="165">
        <v>600.347171666667</v>
      </c>
      <c r="M730" s="156">
        <v>0</v>
      </c>
      <c r="N730" s="142">
        <f t="shared" si="23"/>
        <v>0</v>
      </c>
      <c r="O730" s="107" t="s">
        <v>29</v>
      </c>
      <c r="P730" s="139" t="s">
        <v>30</v>
      </c>
      <c r="Q730" s="139"/>
    </row>
    <row r="731" spans="1:17">
      <c r="A731" s="109" t="s">
        <v>15</v>
      </c>
      <c r="B731" s="107" t="s">
        <v>321</v>
      </c>
      <c r="C731" s="107" t="s">
        <v>853</v>
      </c>
      <c r="D731" s="107">
        <f t="shared" si="22"/>
        <v>2</v>
      </c>
      <c r="E731" s="110" t="s">
        <v>321</v>
      </c>
      <c r="F731" s="111" t="s">
        <v>853</v>
      </c>
      <c r="G731" s="107" t="s">
        <v>18</v>
      </c>
      <c r="H731" s="107" t="s">
        <v>19</v>
      </c>
      <c r="I731" s="110">
        <v>50000</v>
      </c>
      <c r="J731" s="110">
        <v>20190307</v>
      </c>
      <c r="K731" s="110">
        <v>20200307</v>
      </c>
      <c r="L731" s="111">
        <v>560.31</v>
      </c>
      <c r="M731" s="143">
        <v>1</v>
      </c>
      <c r="N731" s="142">
        <f t="shared" si="23"/>
        <v>560.31</v>
      </c>
      <c r="O731" s="145"/>
      <c r="P731" s="111" t="s">
        <v>22</v>
      </c>
      <c r="Q731" s="139"/>
    </row>
    <row r="732" ht="14.25" spans="1:17">
      <c r="A732" s="108" t="s">
        <v>15</v>
      </c>
      <c r="B732" s="107" t="s">
        <v>854</v>
      </c>
      <c r="C732" s="107" t="s">
        <v>855</v>
      </c>
      <c r="D732" s="107">
        <f t="shared" si="22"/>
        <v>2</v>
      </c>
      <c r="E732" s="68" t="s">
        <v>854</v>
      </c>
      <c r="F732" s="68" t="s">
        <v>855</v>
      </c>
      <c r="G732" s="107" t="s">
        <v>18</v>
      </c>
      <c r="H732" s="107" t="s">
        <v>19</v>
      </c>
      <c r="I732" s="140">
        <v>50000</v>
      </c>
      <c r="J732" s="141">
        <v>43692</v>
      </c>
      <c r="K732" s="141">
        <v>44035</v>
      </c>
      <c r="L732" s="142">
        <v>549.79</v>
      </c>
      <c r="M732" s="143">
        <v>1</v>
      </c>
      <c r="N732" s="142">
        <f t="shared" si="23"/>
        <v>549.79</v>
      </c>
      <c r="O732" s="68" t="s">
        <v>20</v>
      </c>
      <c r="P732" s="144" t="s">
        <v>21</v>
      </c>
      <c r="Q732" s="144"/>
    </row>
    <row r="733" spans="1:17">
      <c r="A733" s="109" t="s">
        <v>15</v>
      </c>
      <c r="B733" s="107" t="s">
        <v>854</v>
      </c>
      <c r="C733" s="107" t="s">
        <v>855</v>
      </c>
      <c r="D733" s="107">
        <f t="shared" si="22"/>
        <v>2</v>
      </c>
      <c r="E733" s="110" t="s">
        <v>854</v>
      </c>
      <c r="F733" s="111" t="s">
        <v>855</v>
      </c>
      <c r="G733" s="107" t="s">
        <v>18</v>
      </c>
      <c r="H733" s="107" t="s">
        <v>19</v>
      </c>
      <c r="I733" s="110">
        <v>40000</v>
      </c>
      <c r="J733" s="110">
        <v>20190408</v>
      </c>
      <c r="K733" s="110">
        <v>20200408</v>
      </c>
      <c r="L733" s="111">
        <v>439.83</v>
      </c>
      <c r="M733" s="143">
        <v>1</v>
      </c>
      <c r="N733" s="142">
        <f t="shared" si="23"/>
        <v>439.83</v>
      </c>
      <c r="O733" s="145"/>
      <c r="P733" s="111" t="s">
        <v>22</v>
      </c>
      <c r="Q733" s="139"/>
    </row>
    <row r="734" spans="1:17">
      <c r="A734" s="109" t="s">
        <v>15</v>
      </c>
      <c r="B734" s="107" t="s">
        <v>856</v>
      </c>
      <c r="C734" s="107" t="s">
        <v>857</v>
      </c>
      <c r="D734" s="107">
        <f t="shared" si="22"/>
        <v>2</v>
      </c>
      <c r="E734" s="110" t="s">
        <v>856</v>
      </c>
      <c r="F734" s="111" t="s">
        <v>857</v>
      </c>
      <c r="G734" s="107" t="s">
        <v>18</v>
      </c>
      <c r="H734" s="107" t="s">
        <v>19</v>
      </c>
      <c r="I734" s="110">
        <v>50000</v>
      </c>
      <c r="J734" s="110">
        <v>20190129</v>
      </c>
      <c r="K734" s="110">
        <v>20200129</v>
      </c>
      <c r="L734" s="111">
        <v>199.38</v>
      </c>
      <c r="M734" s="143">
        <v>1</v>
      </c>
      <c r="N734" s="142">
        <f t="shared" si="23"/>
        <v>199.38</v>
      </c>
      <c r="O734" s="145"/>
      <c r="P734" s="111" t="s">
        <v>22</v>
      </c>
      <c r="Q734" s="139"/>
    </row>
    <row r="735" spans="1:17">
      <c r="A735" s="109" t="s">
        <v>15</v>
      </c>
      <c r="B735" s="107" t="s">
        <v>856</v>
      </c>
      <c r="C735" s="107" t="s">
        <v>857</v>
      </c>
      <c r="D735" s="107">
        <f t="shared" si="22"/>
        <v>2</v>
      </c>
      <c r="E735" s="110" t="s">
        <v>858</v>
      </c>
      <c r="F735" s="111" t="s">
        <v>859</v>
      </c>
      <c r="G735" s="107" t="s">
        <v>18</v>
      </c>
      <c r="H735" s="107" t="s">
        <v>19</v>
      </c>
      <c r="I735" s="110">
        <v>50000</v>
      </c>
      <c r="J735" s="110">
        <v>20200123</v>
      </c>
      <c r="K735" s="110">
        <v>20201223</v>
      </c>
      <c r="L735" s="111">
        <v>350.42</v>
      </c>
      <c r="M735" s="143">
        <v>1</v>
      </c>
      <c r="N735" s="142">
        <f t="shared" si="23"/>
        <v>350.42</v>
      </c>
      <c r="O735" s="145"/>
      <c r="P735" s="111" t="s">
        <v>22</v>
      </c>
      <c r="Q735" s="139"/>
    </row>
    <row r="736" spans="1:17">
      <c r="A736" s="109" t="s">
        <v>15</v>
      </c>
      <c r="B736" s="107" t="s">
        <v>860</v>
      </c>
      <c r="C736" s="107" t="s">
        <v>861</v>
      </c>
      <c r="D736" s="107">
        <f t="shared" si="22"/>
        <v>1</v>
      </c>
      <c r="E736" s="110" t="s">
        <v>860</v>
      </c>
      <c r="F736" s="111" t="s">
        <v>861</v>
      </c>
      <c r="G736" s="107" t="s">
        <v>18</v>
      </c>
      <c r="H736" s="107" t="s">
        <v>19</v>
      </c>
      <c r="I736" s="110">
        <v>50000</v>
      </c>
      <c r="J736" s="110">
        <v>20191105</v>
      </c>
      <c r="K736" s="110">
        <v>20201105</v>
      </c>
      <c r="L736" s="111">
        <v>549.79</v>
      </c>
      <c r="M736" s="143">
        <v>1</v>
      </c>
      <c r="N736" s="142">
        <f t="shared" si="23"/>
        <v>549.79</v>
      </c>
      <c r="O736" s="145"/>
      <c r="P736" s="111" t="s">
        <v>22</v>
      </c>
      <c r="Q736" s="139"/>
    </row>
    <row r="737" spans="1:17">
      <c r="A737" s="109" t="s">
        <v>15</v>
      </c>
      <c r="B737" s="107" t="s">
        <v>862</v>
      </c>
      <c r="C737" s="107" t="s">
        <v>863</v>
      </c>
      <c r="D737" s="107">
        <f t="shared" si="22"/>
        <v>2</v>
      </c>
      <c r="E737" s="110" t="s">
        <v>862</v>
      </c>
      <c r="F737" s="111" t="s">
        <v>863</v>
      </c>
      <c r="G737" s="107" t="s">
        <v>18</v>
      </c>
      <c r="H737" s="107" t="s">
        <v>19</v>
      </c>
      <c r="I737" s="110">
        <v>50000</v>
      </c>
      <c r="J737" s="110">
        <v>20200113</v>
      </c>
      <c r="K737" s="110">
        <v>20210113</v>
      </c>
      <c r="L737" s="111">
        <v>410.83</v>
      </c>
      <c r="M737" s="143">
        <v>1</v>
      </c>
      <c r="N737" s="142">
        <f t="shared" si="23"/>
        <v>410.83</v>
      </c>
      <c r="O737" s="145"/>
      <c r="P737" s="111" t="s">
        <v>22</v>
      </c>
      <c r="Q737" s="139"/>
    </row>
    <row r="738" spans="1:17">
      <c r="A738" s="109" t="s">
        <v>15</v>
      </c>
      <c r="B738" s="107" t="s">
        <v>862</v>
      </c>
      <c r="C738" s="107" t="s">
        <v>863</v>
      </c>
      <c r="D738" s="107">
        <f t="shared" si="22"/>
        <v>2</v>
      </c>
      <c r="E738" s="110" t="s">
        <v>862</v>
      </c>
      <c r="F738" s="111" t="s">
        <v>863</v>
      </c>
      <c r="G738" s="107" t="s">
        <v>18</v>
      </c>
      <c r="H738" s="107" t="s">
        <v>19</v>
      </c>
      <c r="I738" s="110">
        <v>50000</v>
      </c>
      <c r="J738" s="110">
        <v>20190124</v>
      </c>
      <c r="K738" s="110">
        <v>20200124</v>
      </c>
      <c r="L738" s="111">
        <v>72.5</v>
      </c>
      <c r="M738" s="143">
        <v>1</v>
      </c>
      <c r="N738" s="142">
        <f t="shared" si="23"/>
        <v>72.5</v>
      </c>
      <c r="O738" s="145"/>
      <c r="P738" s="111" t="s">
        <v>22</v>
      </c>
      <c r="Q738" s="139"/>
    </row>
    <row r="739" spans="1:17">
      <c r="A739" s="135" t="s">
        <v>15</v>
      </c>
      <c r="B739" s="113" t="s">
        <v>864</v>
      </c>
      <c r="C739" s="113" t="s">
        <v>865</v>
      </c>
      <c r="D739" s="113">
        <f t="shared" si="22"/>
        <v>5</v>
      </c>
      <c r="E739" s="113" t="s">
        <v>864</v>
      </c>
      <c r="F739" s="113" t="s">
        <v>865</v>
      </c>
      <c r="G739" s="113" t="s">
        <v>18</v>
      </c>
      <c r="H739" s="113" t="s">
        <v>19</v>
      </c>
      <c r="I739" s="183">
        <v>50000</v>
      </c>
      <c r="J739" s="184" t="s">
        <v>448</v>
      </c>
      <c r="K739" s="184" t="s">
        <v>449</v>
      </c>
      <c r="L739" s="185">
        <v>549.791666666667</v>
      </c>
      <c r="M739" s="156">
        <v>0</v>
      </c>
      <c r="N739" s="142">
        <f t="shared" si="23"/>
        <v>0</v>
      </c>
      <c r="O739" s="113" t="s">
        <v>29</v>
      </c>
      <c r="P739" s="186" t="s">
        <v>30</v>
      </c>
      <c r="Q739" s="186"/>
    </row>
    <row r="740" ht="14.25" spans="1:17">
      <c r="A740" s="112" t="s">
        <v>15</v>
      </c>
      <c r="B740" s="113" t="s">
        <v>864</v>
      </c>
      <c r="C740" s="113" t="s">
        <v>865</v>
      </c>
      <c r="D740" s="113">
        <f t="shared" si="22"/>
        <v>5</v>
      </c>
      <c r="E740" s="114" t="s">
        <v>864</v>
      </c>
      <c r="F740" s="114" t="s">
        <v>865</v>
      </c>
      <c r="G740" s="113" t="s">
        <v>18</v>
      </c>
      <c r="H740" s="113" t="s">
        <v>19</v>
      </c>
      <c r="I740" s="146">
        <v>50000</v>
      </c>
      <c r="J740" s="147">
        <v>43554</v>
      </c>
      <c r="K740" s="147">
        <v>43913</v>
      </c>
      <c r="L740" s="148">
        <v>404.79</v>
      </c>
      <c r="M740" s="149">
        <v>1</v>
      </c>
      <c r="N740" s="142">
        <f t="shared" si="23"/>
        <v>404.79</v>
      </c>
      <c r="O740" s="114" t="s">
        <v>20</v>
      </c>
      <c r="P740" s="150" t="s">
        <v>21</v>
      </c>
      <c r="Q740" s="150"/>
    </row>
    <row r="741" ht="14.25" spans="1:17">
      <c r="A741" s="112" t="s">
        <v>15</v>
      </c>
      <c r="B741" s="113" t="s">
        <v>864</v>
      </c>
      <c r="C741" s="113" t="s">
        <v>865</v>
      </c>
      <c r="D741" s="113">
        <f t="shared" si="22"/>
        <v>5</v>
      </c>
      <c r="E741" s="114" t="s">
        <v>864</v>
      </c>
      <c r="F741" s="114" t="s">
        <v>865</v>
      </c>
      <c r="G741" s="113" t="s">
        <v>18</v>
      </c>
      <c r="H741" s="113" t="s">
        <v>19</v>
      </c>
      <c r="I741" s="146">
        <v>50000</v>
      </c>
      <c r="J741" s="147">
        <v>43887</v>
      </c>
      <c r="K741" s="147">
        <v>44252</v>
      </c>
      <c r="L741" s="148">
        <v>145</v>
      </c>
      <c r="M741" s="149">
        <v>0</v>
      </c>
      <c r="N741" s="142">
        <f t="shared" si="23"/>
        <v>0</v>
      </c>
      <c r="O741" s="114" t="s">
        <v>20</v>
      </c>
      <c r="P741" s="150" t="s">
        <v>21</v>
      </c>
      <c r="Q741" s="150"/>
    </row>
    <row r="742" spans="1:17">
      <c r="A742" s="115" t="s">
        <v>15</v>
      </c>
      <c r="B742" s="113" t="s">
        <v>864</v>
      </c>
      <c r="C742" s="113" t="s">
        <v>865</v>
      </c>
      <c r="D742" s="113">
        <f t="shared" si="22"/>
        <v>5</v>
      </c>
      <c r="E742" s="116" t="s">
        <v>864</v>
      </c>
      <c r="F742" s="117" t="s">
        <v>865</v>
      </c>
      <c r="G742" s="113" t="s">
        <v>18</v>
      </c>
      <c r="H742" s="113" t="s">
        <v>19</v>
      </c>
      <c r="I742" s="116">
        <v>40000</v>
      </c>
      <c r="J742" s="116">
        <v>20190225</v>
      </c>
      <c r="K742" s="116">
        <v>20200225</v>
      </c>
      <c r="L742" s="117">
        <v>319</v>
      </c>
      <c r="M742" s="151">
        <v>0</v>
      </c>
      <c r="N742" s="142">
        <f t="shared" si="23"/>
        <v>0</v>
      </c>
      <c r="O742" s="152"/>
      <c r="P742" s="117" t="s">
        <v>22</v>
      </c>
      <c r="Q742" s="186"/>
    </row>
    <row r="743" spans="1:17">
      <c r="A743" s="115" t="s">
        <v>15</v>
      </c>
      <c r="B743" s="113" t="s">
        <v>864</v>
      </c>
      <c r="C743" s="113" t="s">
        <v>865</v>
      </c>
      <c r="D743" s="113">
        <f t="shared" si="22"/>
        <v>5</v>
      </c>
      <c r="E743" s="116" t="s">
        <v>864</v>
      </c>
      <c r="F743" s="117" t="s">
        <v>865</v>
      </c>
      <c r="G743" s="113" t="s">
        <v>18</v>
      </c>
      <c r="H743" s="113" t="s">
        <v>19</v>
      </c>
      <c r="I743" s="116">
        <v>40000</v>
      </c>
      <c r="J743" s="116">
        <v>20200226</v>
      </c>
      <c r="K743" s="116">
        <v>20210226</v>
      </c>
      <c r="L743" s="117">
        <v>116</v>
      </c>
      <c r="M743" s="151">
        <v>0</v>
      </c>
      <c r="N743" s="142">
        <f t="shared" si="23"/>
        <v>0</v>
      </c>
      <c r="O743" s="152"/>
      <c r="P743" s="117" t="s">
        <v>22</v>
      </c>
      <c r="Q743" s="186"/>
    </row>
    <row r="744" spans="1:17">
      <c r="A744" s="109" t="s">
        <v>15</v>
      </c>
      <c r="B744" s="107" t="s">
        <v>866</v>
      </c>
      <c r="C744" s="107" t="s">
        <v>867</v>
      </c>
      <c r="D744" s="107">
        <f t="shared" si="22"/>
        <v>1</v>
      </c>
      <c r="E744" s="110" t="s">
        <v>866</v>
      </c>
      <c r="F744" s="111" t="s">
        <v>867</v>
      </c>
      <c r="G744" s="107" t="s">
        <v>18</v>
      </c>
      <c r="H744" s="107" t="s">
        <v>19</v>
      </c>
      <c r="I744" s="110">
        <v>50000</v>
      </c>
      <c r="J744" s="110">
        <v>20191015</v>
      </c>
      <c r="K744" s="110">
        <v>20201015</v>
      </c>
      <c r="L744" s="111">
        <v>549.79</v>
      </c>
      <c r="M744" s="143">
        <v>1</v>
      </c>
      <c r="N744" s="142">
        <f t="shared" si="23"/>
        <v>549.79</v>
      </c>
      <c r="O744" s="145"/>
      <c r="P744" s="111" t="s">
        <v>22</v>
      </c>
      <c r="Q744" s="139"/>
    </row>
    <row r="745" ht="14.25" spans="1:17">
      <c r="A745" s="112" t="s">
        <v>15</v>
      </c>
      <c r="B745" s="113" t="s">
        <v>868</v>
      </c>
      <c r="C745" s="113" t="s">
        <v>869</v>
      </c>
      <c r="D745" s="113">
        <f t="shared" si="22"/>
        <v>3</v>
      </c>
      <c r="E745" s="114" t="s">
        <v>868</v>
      </c>
      <c r="F745" s="114" t="s">
        <v>869</v>
      </c>
      <c r="G745" s="113" t="s">
        <v>18</v>
      </c>
      <c r="H745" s="113" t="s">
        <v>19</v>
      </c>
      <c r="I745" s="146">
        <v>50000</v>
      </c>
      <c r="J745" s="147">
        <v>43700</v>
      </c>
      <c r="K745" s="147">
        <v>44065</v>
      </c>
      <c r="L745" s="148">
        <v>549.79</v>
      </c>
      <c r="M745" s="149">
        <v>1</v>
      </c>
      <c r="N745" s="142">
        <f t="shared" si="23"/>
        <v>549.79</v>
      </c>
      <c r="O745" s="114" t="s">
        <v>20</v>
      </c>
      <c r="P745" s="150" t="s">
        <v>21</v>
      </c>
      <c r="Q745" s="150"/>
    </row>
    <row r="746" spans="1:17">
      <c r="A746" s="115" t="s">
        <v>15</v>
      </c>
      <c r="B746" s="113" t="s">
        <v>868</v>
      </c>
      <c r="C746" s="113" t="s">
        <v>869</v>
      </c>
      <c r="D746" s="113">
        <f t="shared" si="22"/>
        <v>3</v>
      </c>
      <c r="E746" s="116" t="s">
        <v>868</v>
      </c>
      <c r="F746" s="117" t="s">
        <v>869</v>
      </c>
      <c r="G746" s="113" t="s">
        <v>18</v>
      </c>
      <c r="H746" s="113" t="s">
        <v>19</v>
      </c>
      <c r="I746" s="116">
        <v>50000</v>
      </c>
      <c r="J746" s="116">
        <v>20191226</v>
      </c>
      <c r="K746" s="116">
        <v>20201226</v>
      </c>
      <c r="L746" s="117">
        <v>519.58</v>
      </c>
      <c r="M746" s="151">
        <v>1</v>
      </c>
      <c r="N746" s="142">
        <f t="shared" si="23"/>
        <v>519.58</v>
      </c>
      <c r="O746" s="152"/>
      <c r="P746" s="117" t="s">
        <v>22</v>
      </c>
      <c r="Q746" s="186"/>
    </row>
    <row r="747" spans="1:17">
      <c r="A747" s="115" t="s">
        <v>15</v>
      </c>
      <c r="B747" s="113" t="s">
        <v>868</v>
      </c>
      <c r="C747" s="113" t="s">
        <v>869</v>
      </c>
      <c r="D747" s="113">
        <f t="shared" si="22"/>
        <v>3</v>
      </c>
      <c r="E747" s="116" t="s">
        <v>868</v>
      </c>
      <c r="F747" s="117" t="s">
        <v>869</v>
      </c>
      <c r="G747" s="113" t="s">
        <v>18</v>
      </c>
      <c r="H747" s="113" t="s">
        <v>19</v>
      </c>
      <c r="I747" s="116">
        <v>50000</v>
      </c>
      <c r="J747" s="116">
        <v>20190129</v>
      </c>
      <c r="K747" s="116">
        <v>20200129</v>
      </c>
      <c r="L747" s="117">
        <v>24.17</v>
      </c>
      <c r="M747" s="151">
        <v>0</v>
      </c>
      <c r="N747" s="142">
        <f t="shared" si="23"/>
        <v>0</v>
      </c>
      <c r="O747" s="152"/>
      <c r="P747" s="117" t="s">
        <v>22</v>
      </c>
      <c r="Q747" s="186"/>
    </row>
    <row r="748" ht="14.25" spans="1:17">
      <c r="A748" s="108" t="s">
        <v>15</v>
      </c>
      <c r="B748" s="107" t="s">
        <v>870</v>
      </c>
      <c r="C748" s="107" t="s">
        <v>871</v>
      </c>
      <c r="D748" s="107">
        <f t="shared" si="22"/>
        <v>2</v>
      </c>
      <c r="E748" s="68" t="s">
        <v>870</v>
      </c>
      <c r="F748" s="68" t="s">
        <v>871</v>
      </c>
      <c r="G748" s="107" t="s">
        <v>18</v>
      </c>
      <c r="H748" s="107" t="s">
        <v>19</v>
      </c>
      <c r="I748" s="140">
        <v>30000</v>
      </c>
      <c r="J748" s="141">
        <v>43558</v>
      </c>
      <c r="K748" s="141">
        <v>43917</v>
      </c>
      <c r="L748" s="142">
        <v>315.38</v>
      </c>
      <c r="M748" s="143">
        <v>1</v>
      </c>
      <c r="N748" s="142">
        <f t="shared" si="23"/>
        <v>315.38</v>
      </c>
      <c r="O748" s="68" t="s">
        <v>20</v>
      </c>
      <c r="P748" s="144" t="s">
        <v>21</v>
      </c>
      <c r="Q748" s="144"/>
    </row>
    <row r="749" spans="1:17">
      <c r="A749" s="109" t="s">
        <v>15</v>
      </c>
      <c r="B749" s="107" t="s">
        <v>870</v>
      </c>
      <c r="C749" s="107" t="s">
        <v>871</v>
      </c>
      <c r="D749" s="107">
        <f t="shared" si="22"/>
        <v>2</v>
      </c>
      <c r="E749" s="110" t="s">
        <v>870</v>
      </c>
      <c r="F749" s="111" t="s">
        <v>871</v>
      </c>
      <c r="G749" s="107" t="s">
        <v>18</v>
      </c>
      <c r="H749" s="107" t="s">
        <v>19</v>
      </c>
      <c r="I749" s="110">
        <v>50000</v>
      </c>
      <c r="J749" s="110">
        <v>20190418</v>
      </c>
      <c r="K749" s="110">
        <v>20200418</v>
      </c>
      <c r="L749" s="111">
        <v>549.79</v>
      </c>
      <c r="M749" s="143">
        <v>1</v>
      </c>
      <c r="N749" s="142">
        <f t="shared" si="23"/>
        <v>549.79</v>
      </c>
      <c r="O749" s="145"/>
      <c r="P749" s="111" t="s">
        <v>22</v>
      </c>
      <c r="Q749" s="139"/>
    </row>
    <row r="750" ht="14.25" spans="1:17">
      <c r="A750" s="112" t="s">
        <v>15</v>
      </c>
      <c r="B750" s="113" t="s">
        <v>872</v>
      </c>
      <c r="C750" s="113" t="s">
        <v>873</v>
      </c>
      <c r="D750" s="113">
        <f t="shared" si="22"/>
        <v>4</v>
      </c>
      <c r="E750" s="114" t="s">
        <v>872</v>
      </c>
      <c r="F750" s="114" t="s">
        <v>873</v>
      </c>
      <c r="G750" s="113" t="s">
        <v>18</v>
      </c>
      <c r="H750" s="113" t="s">
        <v>19</v>
      </c>
      <c r="I750" s="146">
        <v>50000</v>
      </c>
      <c r="J750" s="147">
        <v>43844</v>
      </c>
      <c r="K750" s="147">
        <v>44203</v>
      </c>
      <c r="L750" s="148">
        <v>404.79</v>
      </c>
      <c r="M750" s="149">
        <v>1</v>
      </c>
      <c r="N750" s="142">
        <f t="shared" si="23"/>
        <v>404.79</v>
      </c>
      <c r="O750" s="114" t="s">
        <v>20</v>
      </c>
      <c r="P750" s="150" t="s">
        <v>21</v>
      </c>
      <c r="Q750" s="150"/>
    </row>
    <row r="751" ht="14.25" spans="1:17">
      <c r="A751" s="112" t="s">
        <v>15</v>
      </c>
      <c r="B751" s="113" t="s">
        <v>872</v>
      </c>
      <c r="C751" s="113" t="s">
        <v>873</v>
      </c>
      <c r="D751" s="113">
        <f t="shared" si="22"/>
        <v>4</v>
      </c>
      <c r="E751" s="114" t="s">
        <v>872</v>
      </c>
      <c r="F751" s="114" t="s">
        <v>873</v>
      </c>
      <c r="G751" s="113" t="s">
        <v>18</v>
      </c>
      <c r="H751" s="113" t="s">
        <v>19</v>
      </c>
      <c r="I751" s="146">
        <v>50000</v>
      </c>
      <c r="J751" s="147">
        <v>43497</v>
      </c>
      <c r="K751" s="147">
        <v>43861</v>
      </c>
      <c r="L751" s="148">
        <v>145</v>
      </c>
      <c r="M751" s="149">
        <v>0</v>
      </c>
      <c r="N751" s="142">
        <f t="shared" si="23"/>
        <v>0</v>
      </c>
      <c r="O751" s="114" t="s">
        <v>20</v>
      </c>
      <c r="P751" s="150" t="s">
        <v>21</v>
      </c>
      <c r="Q751" s="150"/>
    </row>
    <row r="752" spans="1:17">
      <c r="A752" s="115" t="s">
        <v>15</v>
      </c>
      <c r="B752" s="113" t="s">
        <v>872</v>
      </c>
      <c r="C752" s="113" t="s">
        <v>873</v>
      </c>
      <c r="D752" s="113">
        <f t="shared" si="22"/>
        <v>4</v>
      </c>
      <c r="E752" s="116" t="s">
        <v>872</v>
      </c>
      <c r="F752" s="117" t="s">
        <v>873</v>
      </c>
      <c r="G752" s="113" t="s">
        <v>18</v>
      </c>
      <c r="H752" s="113" t="s">
        <v>19</v>
      </c>
      <c r="I752" s="116">
        <v>40000</v>
      </c>
      <c r="J752" s="116">
        <v>20190225</v>
      </c>
      <c r="K752" s="116">
        <v>20200225</v>
      </c>
      <c r="L752" s="117">
        <v>294.83</v>
      </c>
      <c r="M752" s="151">
        <v>1</v>
      </c>
      <c r="N752" s="142">
        <f t="shared" si="23"/>
        <v>294.83</v>
      </c>
      <c r="O752" s="152"/>
      <c r="P752" s="117" t="s">
        <v>22</v>
      </c>
      <c r="Q752" s="186"/>
    </row>
    <row r="753" spans="1:17">
      <c r="A753" s="115" t="s">
        <v>15</v>
      </c>
      <c r="B753" s="113" t="s">
        <v>872</v>
      </c>
      <c r="C753" s="113" t="s">
        <v>873</v>
      </c>
      <c r="D753" s="113">
        <f t="shared" si="22"/>
        <v>4</v>
      </c>
      <c r="E753" s="116" t="s">
        <v>872</v>
      </c>
      <c r="F753" s="117" t="s">
        <v>873</v>
      </c>
      <c r="G753" s="113" t="s">
        <v>18</v>
      </c>
      <c r="H753" s="113" t="s">
        <v>19</v>
      </c>
      <c r="I753" s="116">
        <v>50000</v>
      </c>
      <c r="J753" s="116">
        <v>20200224</v>
      </c>
      <c r="K753" s="116">
        <v>20210224</v>
      </c>
      <c r="L753" s="117">
        <v>157.08</v>
      </c>
      <c r="M753" s="151">
        <v>0</v>
      </c>
      <c r="N753" s="142">
        <f t="shared" si="23"/>
        <v>0</v>
      </c>
      <c r="O753" s="152"/>
      <c r="P753" s="117" t="s">
        <v>22</v>
      </c>
      <c r="Q753" s="186"/>
    </row>
    <row r="754" s="100" customFormat="1" spans="1:17">
      <c r="A754" s="118" t="s">
        <v>15</v>
      </c>
      <c r="B754" s="119" t="s">
        <v>874</v>
      </c>
      <c r="C754" s="119" t="s">
        <v>875</v>
      </c>
      <c r="D754" s="119">
        <f t="shared" si="22"/>
        <v>3</v>
      </c>
      <c r="E754" s="119" t="s">
        <v>874</v>
      </c>
      <c r="F754" s="119" t="s">
        <v>875</v>
      </c>
      <c r="G754" s="119" t="s">
        <v>18</v>
      </c>
      <c r="H754" s="119" t="s">
        <v>19</v>
      </c>
      <c r="I754" s="153">
        <v>50000</v>
      </c>
      <c r="J754" s="154" t="s">
        <v>249</v>
      </c>
      <c r="K754" s="154" t="s">
        <v>250</v>
      </c>
      <c r="L754" s="155">
        <v>549.791666666667</v>
      </c>
      <c r="M754" s="156">
        <v>0</v>
      </c>
      <c r="N754" s="142">
        <f t="shared" si="23"/>
        <v>0</v>
      </c>
      <c r="O754" s="119" t="s">
        <v>29</v>
      </c>
      <c r="P754" s="157" t="s">
        <v>30</v>
      </c>
      <c r="Q754" s="157"/>
    </row>
    <row r="755" s="100" customFormat="1" spans="1:17">
      <c r="A755" s="122" t="s">
        <v>15</v>
      </c>
      <c r="B755" s="119" t="s">
        <v>874</v>
      </c>
      <c r="C755" s="119" t="s">
        <v>875</v>
      </c>
      <c r="D755" s="119">
        <f t="shared" si="22"/>
        <v>3</v>
      </c>
      <c r="E755" s="123" t="s">
        <v>874</v>
      </c>
      <c r="F755" s="124" t="s">
        <v>875</v>
      </c>
      <c r="G755" s="119" t="s">
        <v>18</v>
      </c>
      <c r="H755" s="119" t="s">
        <v>19</v>
      </c>
      <c r="I755" s="123">
        <v>50000</v>
      </c>
      <c r="J755" s="123">
        <v>20190330</v>
      </c>
      <c r="K755" s="123">
        <v>20200329</v>
      </c>
      <c r="L755" s="124">
        <v>398.75</v>
      </c>
      <c r="M755" s="163">
        <v>1</v>
      </c>
      <c r="N755" s="142">
        <f t="shared" si="23"/>
        <v>398.75</v>
      </c>
      <c r="O755" s="164"/>
      <c r="P755" s="124" t="s">
        <v>22</v>
      </c>
      <c r="Q755" s="157"/>
    </row>
    <row r="756" s="100" customFormat="1" spans="1:17">
      <c r="A756" s="122" t="s">
        <v>15</v>
      </c>
      <c r="B756" s="119" t="s">
        <v>874</v>
      </c>
      <c r="C756" s="119" t="s">
        <v>875</v>
      </c>
      <c r="D756" s="119">
        <f t="shared" si="22"/>
        <v>3</v>
      </c>
      <c r="E756" s="123" t="s">
        <v>874</v>
      </c>
      <c r="F756" s="124" t="s">
        <v>875</v>
      </c>
      <c r="G756" s="119" t="s">
        <v>18</v>
      </c>
      <c r="H756" s="119" t="s">
        <v>19</v>
      </c>
      <c r="I756" s="123">
        <v>50000</v>
      </c>
      <c r="J756" s="123">
        <v>20200226</v>
      </c>
      <c r="K756" s="123">
        <v>20210226</v>
      </c>
      <c r="L756" s="124">
        <v>145</v>
      </c>
      <c r="M756" s="163">
        <v>0</v>
      </c>
      <c r="N756" s="142">
        <f t="shared" si="23"/>
        <v>0</v>
      </c>
      <c r="O756" s="164"/>
      <c r="P756" s="124" t="s">
        <v>22</v>
      </c>
      <c r="Q756" s="157"/>
    </row>
    <row r="757" spans="1:17">
      <c r="A757" s="126" t="s">
        <v>15</v>
      </c>
      <c r="B757" s="107" t="s">
        <v>876</v>
      </c>
      <c r="C757" s="107" t="s">
        <v>877</v>
      </c>
      <c r="D757" s="107">
        <f t="shared" si="22"/>
        <v>1</v>
      </c>
      <c r="E757" s="107" t="s">
        <v>876</v>
      </c>
      <c r="F757" s="107" t="s">
        <v>877</v>
      </c>
      <c r="G757" s="107" t="s">
        <v>18</v>
      </c>
      <c r="H757" s="107" t="s">
        <v>19</v>
      </c>
      <c r="I757" s="136">
        <v>50000</v>
      </c>
      <c r="J757" s="137" t="s">
        <v>150</v>
      </c>
      <c r="K757" s="137" t="s">
        <v>151</v>
      </c>
      <c r="L757" s="165">
        <v>600.347171666667</v>
      </c>
      <c r="M757" s="156">
        <v>0</v>
      </c>
      <c r="N757" s="142">
        <f t="shared" si="23"/>
        <v>0</v>
      </c>
      <c r="O757" s="107" t="s">
        <v>29</v>
      </c>
      <c r="P757" s="139" t="s">
        <v>30</v>
      </c>
      <c r="Q757" s="139"/>
    </row>
    <row r="758" spans="1:17">
      <c r="A758" s="109" t="s">
        <v>15</v>
      </c>
      <c r="B758" s="107" t="s">
        <v>878</v>
      </c>
      <c r="C758" s="107" t="s">
        <v>879</v>
      </c>
      <c r="D758" s="107">
        <f t="shared" si="22"/>
        <v>2</v>
      </c>
      <c r="E758" s="110" t="s">
        <v>878</v>
      </c>
      <c r="F758" s="111" t="s">
        <v>879</v>
      </c>
      <c r="G758" s="107" t="s">
        <v>18</v>
      </c>
      <c r="H758" s="107" t="s">
        <v>19</v>
      </c>
      <c r="I758" s="110">
        <v>50000</v>
      </c>
      <c r="J758" s="110">
        <v>20190227</v>
      </c>
      <c r="K758" s="110">
        <v>20200227</v>
      </c>
      <c r="L758" s="111">
        <v>410.83</v>
      </c>
      <c r="M758" s="143">
        <v>1</v>
      </c>
      <c r="N758" s="142">
        <f t="shared" si="23"/>
        <v>410.83</v>
      </c>
      <c r="O758" s="145"/>
      <c r="P758" s="111" t="s">
        <v>22</v>
      </c>
      <c r="Q758" s="139"/>
    </row>
    <row r="759" spans="1:17">
      <c r="A759" s="109" t="s">
        <v>15</v>
      </c>
      <c r="B759" s="107" t="s">
        <v>878</v>
      </c>
      <c r="C759" s="107" t="s">
        <v>879</v>
      </c>
      <c r="D759" s="107">
        <f t="shared" si="22"/>
        <v>2</v>
      </c>
      <c r="E759" s="110" t="s">
        <v>878</v>
      </c>
      <c r="F759" s="111" t="s">
        <v>879</v>
      </c>
      <c r="G759" s="107" t="s">
        <v>18</v>
      </c>
      <c r="H759" s="107" t="s">
        <v>19</v>
      </c>
      <c r="I759" s="110">
        <v>50000</v>
      </c>
      <c r="J759" s="110">
        <v>20200228</v>
      </c>
      <c r="K759" s="110">
        <v>20210228</v>
      </c>
      <c r="L759" s="111">
        <v>132.92</v>
      </c>
      <c r="M759" s="143">
        <v>1</v>
      </c>
      <c r="N759" s="142">
        <f t="shared" si="23"/>
        <v>132.92</v>
      </c>
      <c r="O759" s="145"/>
      <c r="P759" s="111" t="s">
        <v>22</v>
      </c>
      <c r="Q759" s="139"/>
    </row>
    <row r="760" ht="14.25" spans="1:17">
      <c r="A760" s="108" t="s">
        <v>15</v>
      </c>
      <c r="B760" s="107" t="s">
        <v>880</v>
      </c>
      <c r="C760" s="107" t="s">
        <v>881</v>
      </c>
      <c r="D760" s="107">
        <f t="shared" si="22"/>
        <v>2</v>
      </c>
      <c r="E760" s="68" t="s">
        <v>880</v>
      </c>
      <c r="F760" s="68" t="s">
        <v>881</v>
      </c>
      <c r="G760" s="107" t="s">
        <v>18</v>
      </c>
      <c r="H760" s="107" t="s">
        <v>19</v>
      </c>
      <c r="I760" s="140">
        <v>50000</v>
      </c>
      <c r="J760" s="141">
        <v>43897</v>
      </c>
      <c r="K760" s="141">
        <v>44261</v>
      </c>
      <c r="L760" s="142">
        <v>84.58</v>
      </c>
      <c r="M760" s="143">
        <v>1</v>
      </c>
      <c r="N760" s="142">
        <f t="shared" si="23"/>
        <v>84.58</v>
      </c>
      <c r="O760" s="68" t="s">
        <v>59</v>
      </c>
      <c r="P760" s="144" t="s">
        <v>21</v>
      </c>
      <c r="Q760" s="144"/>
    </row>
    <row r="761" spans="1:17">
      <c r="A761" s="109" t="s">
        <v>15</v>
      </c>
      <c r="B761" s="107" t="s">
        <v>880</v>
      </c>
      <c r="C761" s="107" t="s">
        <v>881</v>
      </c>
      <c r="D761" s="107">
        <f t="shared" si="22"/>
        <v>2</v>
      </c>
      <c r="E761" s="110" t="s">
        <v>880</v>
      </c>
      <c r="F761" s="111" t="s">
        <v>881</v>
      </c>
      <c r="G761" s="107" t="s">
        <v>18</v>
      </c>
      <c r="H761" s="107" t="s">
        <v>19</v>
      </c>
      <c r="I761" s="110">
        <v>50000</v>
      </c>
      <c r="J761" s="110">
        <v>20190411</v>
      </c>
      <c r="K761" s="110">
        <v>20200411</v>
      </c>
      <c r="L761" s="111">
        <v>549.79</v>
      </c>
      <c r="M761" s="143">
        <v>1</v>
      </c>
      <c r="N761" s="142">
        <f t="shared" si="23"/>
        <v>549.79</v>
      </c>
      <c r="O761" s="145"/>
      <c r="P761" s="111" t="s">
        <v>22</v>
      </c>
      <c r="Q761" s="139"/>
    </row>
    <row r="762" spans="1:17">
      <c r="A762" s="135" t="s">
        <v>15</v>
      </c>
      <c r="B762" s="113" t="s">
        <v>882</v>
      </c>
      <c r="C762" s="113" t="s">
        <v>883</v>
      </c>
      <c r="D762" s="113">
        <f t="shared" si="22"/>
        <v>4</v>
      </c>
      <c r="E762" s="113" t="s">
        <v>882</v>
      </c>
      <c r="F762" s="113" t="s">
        <v>883</v>
      </c>
      <c r="G762" s="113" t="s">
        <v>18</v>
      </c>
      <c r="H762" s="113" t="s">
        <v>19</v>
      </c>
      <c r="I762" s="183">
        <v>50000</v>
      </c>
      <c r="J762" s="184" t="s">
        <v>274</v>
      </c>
      <c r="K762" s="184" t="s">
        <v>275</v>
      </c>
      <c r="L762" s="185">
        <v>549.791666666667</v>
      </c>
      <c r="M762" s="156">
        <v>0</v>
      </c>
      <c r="N762" s="142">
        <f t="shared" si="23"/>
        <v>0</v>
      </c>
      <c r="O762" s="113" t="s">
        <v>29</v>
      </c>
      <c r="P762" s="186" t="s">
        <v>30</v>
      </c>
      <c r="Q762" s="186"/>
    </row>
    <row r="763" ht="14.25" spans="1:17">
      <c r="A763" s="112" t="s">
        <v>15</v>
      </c>
      <c r="B763" s="113" t="s">
        <v>882</v>
      </c>
      <c r="C763" s="113" t="s">
        <v>883</v>
      </c>
      <c r="D763" s="113">
        <f t="shared" si="22"/>
        <v>4</v>
      </c>
      <c r="E763" s="114" t="s">
        <v>882</v>
      </c>
      <c r="F763" s="114" t="s">
        <v>883</v>
      </c>
      <c r="G763" s="113" t="s">
        <v>18</v>
      </c>
      <c r="H763" s="113" t="s">
        <v>19</v>
      </c>
      <c r="I763" s="146">
        <v>50000</v>
      </c>
      <c r="J763" s="147">
        <v>43511</v>
      </c>
      <c r="K763" s="147">
        <v>43875</v>
      </c>
      <c r="L763" s="148">
        <v>163.13</v>
      </c>
      <c r="M763" s="149">
        <v>0</v>
      </c>
      <c r="N763" s="142">
        <f t="shared" si="23"/>
        <v>0</v>
      </c>
      <c r="O763" s="114" t="s">
        <v>59</v>
      </c>
      <c r="P763" s="150" t="s">
        <v>21</v>
      </c>
      <c r="Q763" s="150"/>
    </row>
    <row r="764" spans="1:17">
      <c r="A764" s="115" t="s">
        <v>15</v>
      </c>
      <c r="B764" s="113" t="s">
        <v>882</v>
      </c>
      <c r="C764" s="113" t="s">
        <v>883</v>
      </c>
      <c r="D764" s="113">
        <f t="shared" si="22"/>
        <v>4</v>
      </c>
      <c r="E764" s="116" t="s">
        <v>882</v>
      </c>
      <c r="F764" s="117" t="s">
        <v>883</v>
      </c>
      <c r="G764" s="113" t="s">
        <v>18</v>
      </c>
      <c r="H764" s="113" t="s">
        <v>19</v>
      </c>
      <c r="I764" s="116">
        <v>40000</v>
      </c>
      <c r="J764" s="116">
        <v>20190326</v>
      </c>
      <c r="K764" s="116">
        <v>20200326</v>
      </c>
      <c r="L764" s="117">
        <v>362.5</v>
      </c>
      <c r="M764" s="151">
        <v>1</v>
      </c>
      <c r="N764" s="142">
        <f t="shared" si="23"/>
        <v>362.5</v>
      </c>
      <c r="O764" s="152"/>
      <c r="P764" s="117" t="s">
        <v>22</v>
      </c>
      <c r="Q764" s="186"/>
    </row>
    <row r="765" spans="1:17">
      <c r="A765" s="115" t="s">
        <v>15</v>
      </c>
      <c r="B765" s="113" t="s">
        <v>882</v>
      </c>
      <c r="C765" s="113" t="s">
        <v>883</v>
      </c>
      <c r="D765" s="113">
        <f t="shared" si="22"/>
        <v>4</v>
      </c>
      <c r="E765" s="116" t="s">
        <v>882</v>
      </c>
      <c r="F765" s="117" t="s">
        <v>883</v>
      </c>
      <c r="G765" s="113" t="s">
        <v>18</v>
      </c>
      <c r="H765" s="113" t="s">
        <v>19</v>
      </c>
      <c r="I765" s="116">
        <v>50000</v>
      </c>
      <c r="J765" s="116">
        <v>20200306</v>
      </c>
      <c r="K765" s="116">
        <v>20210306</v>
      </c>
      <c r="L765" s="117">
        <v>90.63</v>
      </c>
      <c r="M765" s="151">
        <v>0</v>
      </c>
      <c r="N765" s="142">
        <f t="shared" si="23"/>
        <v>0</v>
      </c>
      <c r="O765" s="152"/>
      <c r="P765" s="117" t="s">
        <v>22</v>
      </c>
      <c r="Q765" s="186"/>
    </row>
    <row r="766" ht="14.25" spans="1:17">
      <c r="A766" s="108" t="s">
        <v>15</v>
      </c>
      <c r="B766" s="107" t="s">
        <v>884</v>
      </c>
      <c r="C766" s="107" t="s">
        <v>885</v>
      </c>
      <c r="D766" s="107">
        <f t="shared" si="22"/>
        <v>2</v>
      </c>
      <c r="E766" s="68" t="s">
        <v>884</v>
      </c>
      <c r="F766" s="68" t="s">
        <v>885</v>
      </c>
      <c r="G766" s="107" t="s">
        <v>18</v>
      </c>
      <c r="H766" s="107" t="s">
        <v>19</v>
      </c>
      <c r="I766" s="140">
        <v>50000</v>
      </c>
      <c r="J766" s="141">
        <v>43635</v>
      </c>
      <c r="K766" s="141">
        <v>43990</v>
      </c>
      <c r="L766" s="142">
        <v>549.79</v>
      </c>
      <c r="M766" s="143">
        <v>1</v>
      </c>
      <c r="N766" s="142">
        <f t="shared" si="23"/>
        <v>549.79</v>
      </c>
      <c r="O766" s="68" t="s">
        <v>20</v>
      </c>
      <c r="P766" s="144" t="s">
        <v>21</v>
      </c>
      <c r="Q766" s="144"/>
    </row>
    <row r="767" ht="14.25" spans="1:17">
      <c r="A767" s="132" t="s">
        <v>15</v>
      </c>
      <c r="B767" s="107" t="s">
        <v>884</v>
      </c>
      <c r="C767" s="107" t="s">
        <v>885</v>
      </c>
      <c r="D767" s="107">
        <f t="shared" si="22"/>
        <v>2</v>
      </c>
      <c r="E767" s="134" t="s">
        <v>884</v>
      </c>
      <c r="F767" s="134" t="s">
        <v>885</v>
      </c>
      <c r="G767" s="107" t="s">
        <v>18</v>
      </c>
      <c r="H767" s="107" t="s">
        <v>19</v>
      </c>
      <c r="I767" s="181">
        <v>30000</v>
      </c>
      <c r="J767" s="182">
        <v>43265</v>
      </c>
      <c r="K767" s="182">
        <v>43996</v>
      </c>
      <c r="L767" s="68">
        <v>355.27</v>
      </c>
      <c r="M767" s="143">
        <v>1</v>
      </c>
      <c r="N767" s="142">
        <f t="shared" si="23"/>
        <v>355.27</v>
      </c>
      <c r="O767" s="68" t="s">
        <v>60</v>
      </c>
      <c r="P767" s="144" t="s">
        <v>61</v>
      </c>
      <c r="Q767" s="139"/>
    </row>
    <row r="768" ht="14.25" spans="1:17">
      <c r="A768" s="112" t="s">
        <v>15</v>
      </c>
      <c r="B768" s="113" t="s">
        <v>886</v>
      </c>
      <c r="C768" s="236" t="s">
        <v>887</v>
      </c>
      <c r="D768" s="113">
        <f t="shared" si="22"/>
        <v>3</v>
      </c>
      <c r="E768" s="114" t="s">
        <v>410</v>
      </c>
      <c r="F768" s="237" t="s">
        <v>888</v>
      </c>
      <c r="G768" s="113" t="s">
        <v>889</v>
      </c>
      <c r="H768" s="113" t="s">
        <v>19</v>
      </c>
      <c r="I768" s="146">
        <v>50000</v>
      </c>
      <c r="J768" s="147">
        <v>43517</v>
      </c>
      <c r="K768" s="147">
        <v>43881</v>
      </c>
      <c r="L768" s="148">
        <v>368.54</v>
      </c>
      <c r="M768" s="149">
        <v>1</v>
      </c>
      <c r="N768" s="142">
        <f t="shared" si="23"/>
        <v>368.54</v>
      </c>
      <c r="O768" s="114" t="s">
        <v>20</v>
      </c>
      <c r="P768" s="150" t="s">
        <v>21</v>
      </c>
      <c r="Q768" s="186"/>
    </row>
    <row r="769" ht="14.25" spans="1:17">
      <c r="A769" s="112" t="s">
        <v>15</v>
      </c>
      <c r="B769" s="113" t="s">
        <v>886</v>
      </c>
      <c r="C769" s="236" t="s">
        <v>887</v>
      </c>
      <c r="D769" s="113">
        <f t="shared" si="22"/>
        <v>3</v>
      </c>
      <c r="E769" s="114" t="s">
        <v>410</v>
      </c>
      <c r="F769" s="114" t="s">
        <v>888</v>
      </c>
      <c r="G769" s="113" t="s">
        <v>889</v>
      </c>
      <c r="H769" s="113" t="s">
        <v>19</v>
      </c>
      <c r="I769" s="146">
        <v>50000</v>
      </c>
      <c r="J769" s="147">
        <v>43905</v>
      </c>
      <c r="K769" s="147">
        <v>44269</v>
      </c>
      <c r="L769" s="148">
        <v>36.25</v>
      </c>
      <c r="M769" s="149">
        <v>0</v>
      </c>
      <c r="N769" s="142">
        <f t="shared" si="23"/>
        <v>0</v>
      </c>
      <c r="O769" s="114" t="s">
        <v>20</v>
      </c>
      <c r="P769" s="150" t="s">
        <v>21</v>
      </c>
      <c r="Q769" s="186"/>
    </row>
    <row r="770" spans="1:17">
      <c r="A770" s="115" t="s">
        <v>15</v>
      </c>
      <c r="B770" s="113" t="s">
        <v>886</v>
      </c>
      <c r="C770" s="236" t="s">
        <v>887</v>
      </c>
      <c r="D770" s="113">
        <f t="shared" si="22"/>
        <v>3</v>
      </c>
      <c r="E770" s="116" t="s">
        <v>410</v>
      </c>
      <c r="F770" s="117" t="s">
        <v>888</v>
      </c>
      <c r="G770" s="113" t="s">
        <v>889</v>
      </c>
      <c r="H770" s="113" t="s">
        <v>19</v>
      </c>
      <c r="I770" s="116">
        <v>50000</v>
      </c>
      <c r="J770" s="116">
        <v>20191014</v>
      </c>
      <c r="K770" s="116">
        <v>20201014</v>
      </c>
      <c r="L770" s="117">
        <v>550.02</v>
      </c>
      <c r="M770" s="151">
        <v>1</v>
      </c>
      <c r="N770" s="142">
        <f t="shared" si="23"/>
        <v>550.02</v>
      </c>
      <c r="O770" s="152"/>
      <c r="P770" s="117" t="s">
        <v>22</v>
      </c>
      <c r="Q770" s="233"/>
    </row>
    <row r="771" spans="14:14">
      <c r="N771" s="104">
        <f>SUM(N2:N770)</f>
        <v>220048.05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30"/>
  <sheetViews>
    <sheetView tabSelected="1" workbookViewId="0">
      <selection activeCell="U8" sqref="U8"/>
    </sheetView>
  </sheetViews>
  <sheetFormatPr defaultColWidth="9" defaultRowHeight="28" customHeight="1"/>
  <cols>
    <col min="1" max="1" width="4.625" style="3" customWidth="1"/>
    <col min="2" max="2" width="7" style="3" customWidth="1"/>
    <col min="3" max="3" width="6.25" style="3" customWidth="1"/>
    <col min="4" max="4" width="18.125" style="3" customWidth="1"/>
    <col min="5" max="5" width="6.875" style="3" customWidth="1"/>
    <col min="6" max="6" width="17.25" style="3" customWidth="1"/>
    <col min="7" max="7" width="18.25" style="4" customWidth="1"/>
    <col min="8" max="8" width="8.75" style="3" customWidth="1"/>
    <col min="9" max="10" width="11.5" style="3" customWidth="1"/>
    <col min="11" max="11" width="9.25" style="3" customWidth="1"/>
    <col min="12" max="12" width="9.625" style="3" customWidth="1"/>
    <col min="13" max="13" width="12.875" style="3" customWidth="1"/>
    <col min="14" max="14" width="9.25" style="3" customWidth="1"/>
    <col min="15" max="15" width="10.25" style="3" customWidth="1"/>
    <col min="16" max="16384" width="9" style="3"/>
  </cols>
  <sheetData>
    <row r="1" s="1" customFormat="1" customHeight="1" spans="1:15">
      <c r="A1" s="5" t="s">
        <v>890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customHeight="1" spans="1:15">
      <c r="A2" s="6" t="s">
        <v>891</v>
      </c>
      <c r="B2" s="7" t="s">
        <v>0</v>
      </c>
      <c r="C2" s="8" t="s">
        <v>892</v>
      </c>
      <c r="D2" s="9" t="s">
        <v>2</v>
      </c>
      <c r="E2" s="8" t="s">
        <v>893</v>
      </c>
      <c r="F2" s="9" t="s">
        <v>4</v>
      </c>
      <c r="G2" s="9" t="s">
        <v>894</v>
      </c>
      <c r="H2" s="10" t="s">
        <v>7</v>
      </c>
      <c r="I2" s="49" t="s">
        <v>8</v>
      </c>
      <c r="J2" s="49" t="s">
        <v>9</v>
      </c>
      <c r="K2" s="9" t="s">
        <v>10</v>
      </c>
      <c r="L2" s="9" t="s">
        <v>895</v>
      </c>
      <c r="M2" s="9" t="s">
        <v>12</v>
      </c>
      <c r="N2" s="50" t="s">
        <v>13</v>
      </c>
      <c r="O2" s="9" t="s">
        <v>896</v>
      </c>
    </row>
    <row r="3" ht="16" customHeight="1" spans="1:15">
      <c r="A3" s="11">
        <v>1</v>
      </c>
      <c r="B3" s="12" t="s">
        <v>15</v>
      </c>
      <c r="C3" s="13" t="s">
        <v>16</v>
      </c>
      <c r="D3" s="14" t="s">
        <v>897</v>
      </c>
      <c r="E3" s="15" t="s">
        <v>16</v>
      </c>
      <c r="F3" s="16" t="s">
        <v>898</v>
      </c>
      <c r="G3" s="16" t="s">
        <v>899</v>
      </c>
      <c r="H3" s="17">
        <v>50000</v>
      </c>
      <c r="I3" s="51">
        <v>43699</v>
      </c>
      <c r="J3" s="51">
        <v>44064</v>
      </c>
      <c r="K3" s="52">
        <v>549.79</v>
      </c>
      <c r="L3" s="53">
        <v>989.62</v>
      </c>
      <c r="M3" s="16" t="s">
        <v>20</v>
      </c>
      <c r="N3" s="16" t="s">
        <v>21</v>
      </c>
      <c r="O3" s="15"/>
    </row>
    <row r="4" ht="16" customHeight="1" spans="1:15">
      <c r="A4" s="18"/>
      <c r="B4" s="19"/>
      <c r="C4" s="20"/>
      <c r="D4" s="14" t="s">
        <v>897</v>
      </c>
      <c r="E4" s="21"/>
      <c r="F4" s="16" t="s">
        <v>898</v>
      </c>
      <c r="G4" s="16" t="s">
        <v>899</v>
      </c>
      <c r="H4" s="22">
        <v>40000</v>
      </c>
      <c r="I4" s="22">
        <v>20190510</v>
      </c>
      <c r="J4" s="22">
        <v>20200510</v>
      </c>
      <c r="K4" s="22">
        <v>439.83</v>
      </c>
      <c r="L4" s="54"/>
      <c r="M4" s="55" t="s">
        <v>623</v>
      </c>
      <c r="N4" s="22" t="s">
        <v>22</v>
      </c>
      <c r="O4" s="21"/>
    </row>
    <row r="5" ht="16" customHeight="1" spans="1:15">
      <c r="A5" s="11">
        <v>2</v>
      </c>
      <c r="B5" s="12" t="s">
        <v>15</v>
      </c>
      <c r="C5" s="13" t="s">
        <v>23</v>
      </c>
      <c r="D5" s="14" t="s">
        <v>900</v>
      </c>
      <c r="E5" s="16" t="s">
        <v>23</v>
      </c>
      <c r="F5" s="16" t="s">
        <v>901</v>
      </c>
      <c r="G5" s="16" t="s">
        <v>902</v>
      </c>
      <c r="H5" s="17">
        <v>50000</v>
      </c>
      <c r="I5" s="51">
        <v>43579</v>
      </c>
      <c r="J5" s="51">
        <v>43944</v>
      </c>
      <c r="K5" s="52">
        <v>549.79</v>
      </c>
      <c r="L5" s="53">
        <v>996.87</v>
      </c>
      <c r="M5" s="16" t="s">
        <v>20</v>
      </c>
      <c r="N5" s="16" t="s">
        <v>21</v>
      </c>
      <c r="O5" s="15"/>
    </row>
    <row r="6" ht="16" customHeight="1" spans="1:15">
      <c r="A6" s="18"/>
      <c r="B6" s="19"/>
      <c r="C6" s="20"/>
      <c r="D6" s="14" t="s">
        <v>900</v>
      </c>
      <c r="E6" s="22" t="s">
        <v>23</v>
      </c>
      <c r="F6" s="16" t="s">
        <v>901</v>
      </c>
      <c r="G6" s="16" t="s">
        <v>902</v>
      </c>
      <c r="H6" s="22">
        <v>50000</v>
      </c>
      <c r="I6" s="22">
        <v>20200107</v>
      </c>
      <c r="J6" s="22">
        <v>20210107</v>
      </c>
      <c r="K6" s="22">
        <v>447.08</v>
      </c>
      <c r="L6" s="54"/>
      <c r="M6" s="55" t="s">
        <v>623</v>
      </c>
      <c r="N6" s="22" t="s">
        <v>22</v>
      </c>
      <c r="O6" s="21"/>
    </row>
    <row r="7" ht="16" customHeight="1" spans="1:15">
      <c r="A7" s="23">
        <v>3</v>
      </c>
      <c r="B7" s="24" t="s">
        <v>15</v>
      </c>
      <c r="C7" s="14" t="s">
        <v>25</v>
      </c>
      <c r="D7" s="14" t="s">
        <v>903</v>
      </c>
      <c r="E7" s="16" t="s">
        <v>25</v>
      </c>
      <c r="F7" s="16" t="s">
        <v>904</v>
      </c>
      <c r="G7" s="16" t="s">
        <v>905</v>
      </c>
      <c r="H7" s="17">
        <v>50000</v>
      </c>
      <c r="I7" s="51">
        <v>43773</v>
      </c>
      <c r="J7" s="51">
        <v>44138</v>
      </c>
      <c r="K7" s="52">
        <v>549.79</v>
      </c>
      <c r="L7" s="52">
        <v>549.79</v>
      </c>
      <c r="M7" s="16" t="s">
        <v>20</v>
      </c>
      <c r="N7" s="16" t="s">
        <v>21</v>
      </c>
      <c r="O7" s="16"/>
    </row>
    <row r="8" ht="16" customHeight="1" spans="1:15">
      <c r="A8" s="23">
        <v>4</v>
      </c>
      <c r="B8" s="25" t="s">
        <v>15</v>
      </c>
      <c r="C8" s="14" t="s">
        <v>40</v>
      </c>
      <c r="D8" s="14" t="s">
        <v>906</v>
      </c>
      <c r="E8" s="22" t="s">
        <v>40</v>
      </c>
      <c r="F8" s="22" t="s">
        <v>907</v>
      </c>
      <c r="G8" s="22" t="s">
        <v>905</v>
      </c>
      <c r="H8" s="22">
        <v>50000</v>
      </c>
      <c r="I8" s="22">
        <v>20191114</v>
      </c>
      <c r="J8" s="22">
        <v>20201110</v>
      </c>
      <c r="K8" s="22">
        <v>549.79</v>
      </c>
      <c r="L8" s="52">
        <v>549.79</v>
      </c>
      <c r="M8" s="55" t="s">
        <v>623</v>
      </c>
      <c r="N8" s="22" t="s">
        <v>22</v>
      </c>
      <c r="O8" s="22"/>
    </row>
    <row r="9" ht="16" customHeight="1" spans="1:15">
      <c r="A9" s="11">
        <v>5</v>
      </c>
      <c r="B9" s="26" t="s">
        <v>15</v>
      </c>
      <c r="C9" s="13" t="s">
        <v>44</v>
      </c>
      <c r="D9" s="14" t="s">
        <v>908</v>
      </c>
      <c r="E9" s="22" t="s">
        <v>44</v>
      </c>
      <c r="F9" s="22" t="s">
        <v>909</v>
      </c>
      <c r="G9" s="22" t="s">
        <v>910</v>
      </c>
      <c r="H9" s="22">
        <v>50000</v>
      </c>
      <c r="I9" s="22">
        <v>20190321</v>
      </c>
      <c r="J9" s="22">
        <v>20200321</v>
      </c>
      <c r="K9" s="22">
        <v>477.29</v>
      </c>
      <c r="L9" s="53">
        <v>543.75</v>
      </c>
      <c r="M9" s="55" t="s">
        <v>623</v>
      </c>
      <c r="N9" s="22" t="s">
        <v>22</v>
      </c>
      <c r="O9" s="56"/>
    </row>
    <row r="10" ht="16" customHeight="1" spans="1:15">
      <c r="A10" s="18"/>
      <c r="B10" s="27"/>
      <c r="C10" s="20"/>
      <c r="D10" s="14" t="s">
        <v>908</v>
      </c>
      <c r="E10" s="22" t="s">
        <v>44</v>
      </c>
      <c r="F10" s="22" t="s">
        <v>909</v>
      </c>
      <c r="G10" s="22" t="s">
        <v>910</v>
      </c>
      <c r="H10" s="22">
        <v>50000</v>
      </c>
      <c r="I10" s="22">
        <v>20200310</v>
      </c>
      <c r="J10" s="22">
        <v>20210310</v>
      </c>
      <c r="K10" s="22">
        <v>66.46</v>
      </c>
      <c r="L10" s="54"/>
      <c r="M10" s="55" t="s">
        <v>623</v>
      </c>
      <c r="N10" s="22" t="s">
        <v>22</v>
      </c>
      <c r="O10" s="57"/>
    </row>
    <row r="11" ht="16" customHeight="1" spans="1:15">
      <c r="A11" s="11">
        <v>6</v>
      </c>
      <c r="B11" s="26" t="s">
        <v>15</v>
      </c>
      <c r="C11" s="13" t="s">
        <v>55</v>
      </c>
      <c r="D11" s="14" t="s">
        <v>911</v>
      </c>
      <c r="E11" s="22" t="s">
        <v>57</v>
      </c>
      <c r="F11" s="22" t="s">
        <v>912</v>
      </c>
      <c r="G11" s="28" t="s">
        <v>913</v>
      </c>
      <c r="H11" s="22">
        <v>50000</v>
      </c>
      <c r="I11" s="22">
        <v>20190221</v>
      </c>
      <c r="J11" s="22">
        <v>20200221</v>
      </c>
      <c r="K11" s="22">
        <v>199.38</v>
      </c>
      <c r="L11" s="53">
        <v>824.12</v>
      </c>
      <c r="M11" s="55" t="s">
        <v>623</v>
      </c>
      <c r="N11" s="22" t="s">
        <v>22</v>
      </c>
      <c r="O11" s="56"/>
    </row>
    <row r="12" ht="16" customHeight="1" spans="1:15">
      <c r="A12" s="29"/>
      <c r="B12" s="30"/>
      <c r="C12" s="31"/>
      <c r="D12" s="14" t="s">
        <v>911</v>
      </c>
      <c r="E12" s="22" t="s">
        <v>57</v>
      </c>
      <c r="F12" s="22" t="s">
        <v>912</v>
      </c>
      <c r="G12" s="28" t="s">
        <v>913</v>
      </c>
      <c r="H12" s="22">
        <v>50000</v>
      </c>
      <c r="I12" s="22">
        <v>20200225</v>
      </c>
      <c r="J12" s="22">
        <v>20210225</v>
      </c>
      <c r="K12" s="22">
        <v>151.04</v>
      </c>
      <c r="L12" s="58"/>
      <c r="M12" s="55" t="s">
        <v>623</v>
      </c>
      <c r="N12" s="22" t="s">
        <v>22</v>
      </c>
      <c r="O12" s="59"/>
    </row>
    <row r="13" ht="16" customHeight="1" spans="1:15">
      <c r="A13" s="18"/>
      <c r="B13" s="27"/>
      <c r="C13" s="20"/>
      <c r="D13" s="14" t="s">
        <v>911</v>
      </c>
      <c r="E13" s="32" t="s">
        <v>57</v>
      </c>
      <c r="F13" s="22" t="s">
        <v>912</v>
      </c>
      <c r="G13" s="28" t="s">
        <v>913</v>
      </c>
      <c r="H13" s="33">
        <v>40000</v>
      </c>
      <c r="I13" s="60">
        <v>43272</v>
      </c>
      <c r="J13" s="60">
        <v>44003</v>
      </c>
      <c r="K13" s="16">
        <v>473.7</v>
      </c>
      <c r="L13" s="54"/>
      <c r="M13" s="16" t="s">
        <v>60</v>
      </c>
      <c r="N13" s="16" t="s">
        <v>61</v>
      </c>
      <c r="O13" s="57"/>
    </row>
    <row r="14" ht="16" customHeight="1" spans="1:15">
      <c r="A14" s="11">
        <v>7</v>
      </c>
      <c r="B14" s="26" t="s">
        <v>15</v>
      </c>
      <c r="C14" s="13" t="s">
        <v>79</v>
      </c>
      <c r="D14" s="14" t="s">
        <v>914</v>
      </c>
      <c r="E14" s="22" t="s">
        <v>81</v>
      </c>
      <c r="F14" s="22" t="s">
        <v>915</v>
      </c>
      <c r="G14" s="22" t="s">
        <v>916</v>
      </c>
      <c r="H14" s="22">
        <v>30000</v>
      </c>
      <c r="I14" s="22">
        <v>20190418</v>
      </c>
      <c r="J14" s="22">
        <v>20200418</v>
      </c>
      <c r="K14" s="22">
        <v>333.55</v>
      </c>
      <c r="L14" s="53">
        <v>807.25</v>
      </c>
      <c r="M14" s="55" t="s">
        <v>623</v>
      </c>
      <c r="N14" s="22" t="s">
        <v>22</v>
      </c>
      <c r="O14" s="56"/>
    </row>
    <row r="15" ht="16" customHeight="1" spans="1:15">
      <c r="A15" s="18"/>
      <c r="B15" s="27"/>
      <c r="C15" s="20"/>
      <c r="D15" s="14" t="s">
        <v>914</v>
      </c>
      <c r="E15" s="34" t="s">
        <v>81</v>
      </c>
      <c r="F15" s="22" t="s">
        <v>915</v>
      </c>
      <c r="G15" s="22" t="s">
        <v>916</v>
      </c>
      <c r="H15" s="35">
        <v>40000</v>
      </c>
      <c r="I15" s="61">
        <v>43419</v>
      </c>
      <c r="J15" s="61">
        <v>44150</v>
      </c>
      <c r="K15" s="62">
        <v>473.7</v>
      </c>
      <c r="L15" s="54"/>
      <c r="M15" s="63" t="s">
        <v>83</v>
      </c>
      <c r="N15" s="16" t="s">
        <v>61</v>
      </c>
      <c r="O15" s="57"/>
    </row>
    <row r="16" ht="16" customHeight="1" spans="1:15">
      <c r="A16" s="23">
        <v>8</v>
      </c>
      <c r="B16" s="25" t="s">
        <v>15</v>
      </c>
      <c r="C16" s="14" t="s">
        <v>90</v>
      </c>
      <c r="D16" s="14" t="s">
        <v>917</v>
      </c>
      <c r="E16" s="22" t="s">
        <v>90</v>
      </c>
      <c r="F16" s="22" t="s">
        <v>918</v>
      </c>
      <c r="G16" s="22" t="s">
        <v>919</v>
      </c>
      <c r="H16" s="22">
        <v>50000</v>
      </c>
      <c r="I16" s="22">
        <v>20190923</v>
      </c>
      <c r="J16" s="22">
        <v>20200923</v>
      </c>
      <c r="K16" s="22">
        <v>549.79</v>
      </c>
      <c r="L16" s="52">
        <v>549.79</v>
      </c>
      <c r="M16" s="55" t="s">
        <v>623</v>
      </c>
      <c r="N16" s="22" t="s">
        <v>22</v>
      </c>
      <c r="O16" s="22"/>
    </row>
    <row r="17" ht="16" customHeight="1" spans="1:15">
      <c r="A17" s="23">
        <v>9</v>
      </c>
      <c r="B17" s="24" t="s">
        <v>15</v>
      </c>
      <c r="C17" s="14" t="s">
        <v>92</v>
      </c>
      <c r="D17" s="14" t="s">
        <v>920</v>
      </c>
      <c r="E17" s="32" t="s">
        <v>94</v>
      </c>
      <c r="F17" s="32" t="s">
        <v>921</v>
      </c>
      <c r="G17" s="36" t="s">
        <v>922</v>
      </c>
      <c r="H17" s="33">
        <v>30000</v>
      </c>
      <c r="I17" s="60">
        <v>43287</v>
      </c>
      <c r="J17" s="60">
        <v>44018</v>
      </c>
      <c r="K17" s="16">
        <v>355.27</v>
      </c>
      <c r="L17" s="52">
        <v>355.27</v>
      </c>
      <c r="M17" s="16" t="s">
        <v>60</v>
      </c>
      <c r="N17" s="16" t="s">
        <v>61</v>
      </c>
      <c r="O17" s="32"/>
    </row>
    <row r="18" ht="16" customHeight="1" spans="1:15">
      <c r="A18" s="23">
        <v>10</v>
      </c>
      <c r="B18" s="25" t="s">
        <v>15</v>
      </c>
      <c r="C18" s="14" t="s">
        <v>100</v>
      </c>
      <c r="D18" s="14" t="s">
        <v>911</v>
      </c>
      <c r="E18" s="22" t="s">
        <v>102</v>
      </c>
      <c r="F18" s="22" t="s">
        <v>923</v>
      </c>
      <c r="G18" s="37" t="s">
        <v>924</v>
      </c>
      <c r="H18" s="22">
        <v>40000</v>
      </c>
      <c r="I18" s="22">
        <v>20190214</v>
      </c>
      <c r="J18" s="22">
        <v>20200214</v>
      </c>
      <c r="K18" s="22">
        <v>246.5</v>
      </c>
      <c r="L18" s="52">
        <v>246.5</v>
      </c>
      <c r="M18" s="55" t="s">
        <v>623</v>
      </c>
      <c r="N18" s="22" t="s">
        <v>22</v>
      </c>
      <c r="O18" s="22"/>
    </row>
    <row r="19" ht="16" customHeight="1" spans="1:15">
      <c r="A19" s="23">
        <v>11</v>
      </c>
      <c r="B19" s="25" t="s">
        <v>15</v>
      </c>
      <c r="C19" s="14" t="s">
        <v>106</v>
      </c>
      <c r="D19" s="14" t="s">
        <v>925</v>
      </c>
      <c r="E19" s="22" t="s">
        <v>108</v>
      </c>
      <c r="F19" s="22" t="s">
        <v>926</v>
      </c>
      <c r="G19" s="38" t="s">
        <v>927</v>
      </c>
      <c r="H19" s="22">
        <v>50000</v>
      </c>
      <c r="I19" s="22">
        <v>20190410</v>
      </c>
      <c r="J19" s="22">
        <v>20200410</v>
      </c>
      <c r="K19" s="22">
        <v>549.79</v>
      </c>
      <c r="L19" s="52">
        <v>549.79</v>
      </c>
      <c r="M19" s="55" t="s">
        <v>623</v>
      </c>
      <c r="N19" s="22" t="s">
        <v>22</v>
      </c>
      <c r="O19" s="22"/>
    </row>
    <row r="20" ht="16" customHeight="1" spans="1:15">
      <c r="A20" s="23">
        <v>12</v>
      </c>
      <c r="B20" s="25" t="s">
        <v>15</v>
      </c>
      <c r="C20" s="14" t="s">
        <v>112</v>
      </c>
      <c r="D20" s="14" t="s">
        <v>917</v>
      </c>
      <c r="E20" s="22" t="s">
        <v>116</v>
      </c>
      <c r="F20" s="22" t="s">
        <v>928</v>
      </c>
      <c r="G20" s="22" t="s">
        <v>929</v>
      </c>
      <c r="H20" s="22">
        <v>50000</v>
      </c>
      <c r="I20" s="22">
        <v>20190904</v>
      </c>
      <c r="J20" s="22">
        <v>20200904</v>
      </c>
      <c r="K20" s="22">
        <v>549.79</v>
      </c>
      <c r="L20" s="52">
        <v>549.79</v>
      </c>
      <c r="M20" s="55" t="s">
        <v>623</v>
      </c>
      <c r="N20" s="22" t="s">
        <v>22</v>
      </c>
      <c r="O20" s="22"/>
    </row>
    <row r="21" ht="16" customHeight="1" spans="1:15">
      <c r="A21" s="23">
        <v>13</v>
      </c>
      <c r="B21" s="24" t="s">
        <v>15</v>
      </c>
      <c r="C21" s="14" t="s">
        <v>120</v>
      </c>
      <c r="D21" s="14" t="s">
        <v>930</v>
      </c>
      <c r="E21" s="32" t="s">
        <v>120</v>
      </c>
      <c r="F21" s="32" t="s">
        <v>912</v>
      </c>
      <c r="G21" s="36" t="s">
        <v>931</v>
      </c>
      <c r="H21" s="33">
        <v>30000</v>
      </c>
      <c r="I21" s="60">
        <v>43284</v>
      </c>
      <c r="J21" s="60">
        <v>44015</v>
      </c>
      <c r="K21" s="16">
        <v>473.7</v>
      </c>
      <c r="L21" s="52">
        <v>473.7</v>
      </c>
      <c r="M21" s="16" t="s">
        <v>60</v>
      </c>
      <c r="N21" s="16" t="s">
        <v>61</v>
      </c>
      <c r="O21" s="32"/>
    </row>
    <row r="22" ht="16" customHeight="1" spans="1:15">
      <c r="A22" s="11">
        <v>14</v>
      </c>
      <c r="B22" s="26" t="s">
        <v>15</v>
      </c>
      <c r="C22" s="13" t="s">
        <v>136</v>
      </c>
      <c r="D22" s="13" t="s">
        <v>930</v>
      </c>
      <c r="E22" s="22" t="s">
        <v>138</v>
      </c>
      <c r="F22" s="22" t="s">
        <v>932</v>
      </c>
      <c r="G22" s="22" t="s">
        <v>933</v>
      </c>
      <c r="H22" s="22">
        <v>50000</v>
      </c>
      <c r="I22" s="22">
        <v>20190330</v>
      </c>
      <c r="J22" s="22">
        <v>20200330</v>
      </c>
      <c r="K22" s="22">
        <v>326.25</v>
      </c>
      <c r="L22" s="53">
        <v>483.33</v>
      </c>
      <c r="M22" s="55" t="s">
        <v>623</v>
      </c>
      <c r="N22" s="22" t="s">
        <v>22</v>
      </c>
      <c r="O22" s="56"/>
    </row>
    <row r="23" ht="16" customHeight="1" spans="1:15">
      <c r="A23" s="18"/>
      <c r="B23" s="27"/>
      <c r="C23" s="20"/>
      <c r="D23" s="20" t="s">
        <v>930</v>
      </c>
      <c r="E23" s="22" t="s">
        <v>138</v>
      </c>
      <c r="F23" s="22" t="s">
        <v>932</v>
      </c>
      <c r="G23" s="22" t="s">
        <v>933</v>
      </c>
      <c r="H23" s="22">
        <v>50000</v>
      </c>
      <c r="I23" s="22">
        <v>20200224</v>
      </c>
      <c r="J23" s="22">
        <v>20210224</v>
      </c>
      <c r="K23" s="22">
        <v>157.08</v>
      </c>
      <c r="L23" s="54"/>
      <c r="M23" s="55" t="s">
        <v>623</v>
      </c>
      <c r="N23" s="22" t="s">
        <v>22</v>
      </c>
      <c r="O23" s="57"/>
    </row>
    <row r="24" ht="16" customHeight="1" spans="1:15">
      <c r="A24" s="23">
        <v>15</v>
      </c>
      <c r="B24" s="24" t="s">
        <v>15</v>
      </c>
      <c r="C24" s="14" t="s">
        <v>140</v>
      </c>
      <c r="D24" s="14" t="s">
        <v>934</v>
      </c>
      <c r="E24" s="16" t="s">
        <v>142</v>
      </c>
      <c r="F24" s="16" t="s">
        <v>912</v>
      </c>
      <c r="G24" s="16" t="s">
        <v>933</v>
      </c>
      <c r="H24" s="17">
        <v>50000</v>
      </c>
      <c r="I24" s="51">
        <v>43542</v>
      </c>
      <c r="J24" s="51">
        <v>43892</v>
      </c>
      <c r="K24" s="52">
        <v>428.96</v>
      </c>
      <c r="L24" s="52">
        <v>428.96</v>
      </c>
      <c r="M24" s="16" t="s">
        <v>20</v>
      </c>
      <c r="N24" s="16" t="s">
        <v>21</v>
      </c>
      <c r="O24" s="16"/>
    </row>
    <row r="25" ht="16" customHeight="1" spans="1:15">
      <c r="A25" s="23">
        <v>16</v>
      </c>
      <c r="B25" s="24" t="s">
        <v>15</v>
      </c>
      <c r="C25" s="14" t="s">
        <v>152</v>
      </c>
      <c r="D25" s="14" t="s">
        <v>935</v>
      </c>
      <c r="E25" s="32" t="s">
        <v>152</v>
      </c>
      <c r="F25" s="32" t="s">
        <v>928</v>
      </c>
      <c r="G25" s="32" t="s">
        <v>936</v>
      </c>
      <c r="H25" s="33">
        <v>40000</v>
      </c>
      <c r="I25" s="60">
        <v>43284</v>
      </c>
      <c r="J25" s="60">
        <v>44015</v>
      </c>
      <c r="K25" s="16">
        <v>473.7</v>
      </c>
      <c r="L25" s="52">
        <v>473.7</v>
      </c>
      <c r="M25" s="16" t="s">
        <v>60</v>
      </c>
      <c r="N25" s="16" t="s">
        <v>61</v>
      </c>
      <c r="O25" s="32"/>
    </row>
    <row r="26" ht="16" customHeight="1" spans="1:15">
      <c r="A26" s="23">
        <v>17</v>
      </c>
      <c r="B26" s="24" t="s">
        <v>15</v>
      </c>
      <c r="C26" s="14" t="s">
        <v>156</v>
      </c>
      <c r="D26" s="14" t="s">
        <v>937</v>
      </c>
      <c r="E26" s="16" t="s">
        <v>156</v>
      </c>
      <c r="F26" s="16" t="s">
        <v>915</v>
      </c>
      <c r="G26" s="16" t="s">
        <v>919</v>
      </c>
      <c r="H26" s="17">
        <v>50000</v>
      </c>
      <c r="I26" s="51">
        <v>43559</v>
      </c>
      <c r="J26" s="51">
        <v>43923</v>
      </c>
      <c r="K26" s="52">
        <v>537.71</v>
      </c>
      <c r="L26" s="52">
        <v>537.71</v>
      </c>
      <c r="M26" s="16" t="s">
        <v>20</v>
      </c>
      <c r="N26" s="16" t="s">
        <v>21</v>
      </c>
      <c r="O26" s="16"/>
    </row>
    <row r="27" ht="16" customHeight="1" spans="1:15">
      <c r="A27" s="11">
        <v>18</v>
      </c>
      <c r="B27" s="12" t="s">
        <v>15</v>
      </c>
      <c r="C27" s="13" t="s">
        <v>158</v>
      </c>
      <c r="D27" s="13" t="s">
        <v>934</v>
      </c>
      <c r="E27" s="16" t="s">
        <v>158</v>
      </c>
      <c r="F27" s="16" t="s">
        <v>938</v>
      </c>
      <c r="G27" s="16" t="s">
        <v>919</v>
      </c>
      <c r="H27" s="17">
        <v>50000</v>
      </c>
      <c r="I27" s="51">
        <v>43774</v>
      </c>
      <c r="J27" s="51">
        <v>44138</v>
      </c>
      <c r="K27" s="52">
        <v>549.79</v>
      </c>
      <c r="L27" s="53">
        <v>589.17</v>
      </c>
      <c r="M27" s="16" t="s">
        <v>20</v>
      </c>
      <c r="N27" s="16" t="s">
        <v>21</v>
      </c>
      <c r="O27" s="15"/>
    </row>
    <row r="28" ht="16" customHeight="1" spans="1:15">
      <c r="A28" s="18"/>
      <c r="B28" s="19"/>
      <c r="C28" s="20"/>
      <c r="D28" s="20" t="s">
        <v>934</v>
      </c>
      <c r="E28" s="39" t="s">
        <v>160</v>
      </c>
      <c r="F28" s="39" t="s">
        <v>939</v>
      </c>
      <c r="G28" s="16" t="s">
        <v>919</v>
      </c>
      <c r="H28" s="40">
        <v>50000</v>
      </c>
      <c r="I28" s="64" t="s">
        <v>162</v>
      </c>
      <c r="J28" s="64" t="s">
        <v>163</v>
      </c>
      <c r="K28" s="65">
        <v>39.38</v>
      </c>
      <c r="L28" s="54"/>
      <c r="M28" s="65" t="s">
        <v>164</v>
      </c>
      <c r="N28" s="65" t="s">
        <v>165</v>
      </c>
      <c r="O28" s="21"/>
    </row>
    <row r="29" ht="16" customHeight="1" spans="1:15">
      <c r="A29" s="23">
        <v>19</v>
      </c>
      <c r="B29" s="24" t="s">
        <v>15</v>
      </c>
      <c r="C29" s="14" t="s">
        <v>168</v>
      </c>
      <c r="D29" s="14" t="s">
        <v>934</v>
      </c>
      <c r="E29" s="32" t="s">
        <v>168</v>
      </c>
      <c r="F29" s="32" t="s">
        <v>938</v>
      </c>
      <c r="G29" s="36" t="s">
        <v>919</v>
      </c>
      <c r="H29" s="33">
        <v>30000</v>
      </c>
      <c r="I29" s="60">
        <v>43285</v>
      </c>
      <c r="J29" s="60">
        <v>44016</v>
      </c>
      <c r="K29" s="16">
        <v>355.27</v>
      </c>
      <c r="L29" s="52">
        <v>355.27</v>
      </c>
      <c r="M29" s="16" t="s">
        <v>60</v>
      </c>
      <c r="N29" s="16" t="s">
        <v>61</v>
      </c>
      <c r="O29" s="32"/>
    </row>
    <row r="30" ht="16" customHeight="1" spans="1:15">
      <c r="A30" s="23">
        <v>20</v>
      </c>
      <c r="B30" s="24" t="s">
        <v>15</v>
      </c>
      <c r="C30" s="14" t="s">
        <v>172</v>
      </c>
      <c r="D30" s="14" t="s">
        <v>911</v>
      </c>
      <c r="E30" s="16" t="s">
        <v>172</v>
      </c>
      <c r="F30" s="16" t="s">
        <v>940</v>
      </c>
      <c r="G30" s="41" t="s">
        <v>941</v>
      </c>
      <c r="H30" s="17">
        <v>50000</v>
      </c>
      <c r="I30" s="51">
        <v>43696</v>
      </c>
      <c r="J30" s="51">
        <v>44044</v>
      </c>
      <c r="K30" s="52">
        <v>549.79</v>
      </c>
      <c r="L30" s="52">
        <v>549.79</v>
      </c>
      <c r="M30" s="16" t="s">
        <v>20</v>
      </c>
      <c r="N30" s="16" t="s">
        <v>21</v>
      </c>
      <c r="O30" s="16"/>
    </row>
    <row r="31" ht="16" customHeight="1" spans="1:15">
      <c r="A31" s="23">
        <v>21</v>
      </c>
      <c r="B31" s="25" t="s">
        <v>15</v>
      </c>
      <c r="C31" s="14" t="s">
        <v>174</v>
      </c>
      <c r="D31" s="14" t="s">
        <v>937</v>
      </c>
      <c r="E31" s="22" t="s">
        <v>176</v>
      </c>
      <c r="F31" s="22" t="s">
        <v>942</v>
      </c>
      <c r="G31" s="42" t="s">
        <v>943</v>
      </c>
      <c r="H31" s="22">
        <v>40000</v>
      </c>
      <c r="I31" s="22">
        <v>20190321</v>
      </c>
      <c r="J31" s="22">
        <v>20200321</v>
      </c>
      <c r="K31" s="22">
        <v>437.42</v>
      </c>
      <c r="L31" s="52">
        <v>437.42</v>
      </c>
      <c r="M31" s="55" t="s">
        <v>623</v>
      </c>
      <c r="N31" s="22" t="s">
        <v>22</v>
      </c>
      <c r="O31" s="22"/>
    </row>
    <row r="32" ht="16" customHeight="1" spans="1:15">
      <c r="A32" s="23">
        <v>22</v>
      </c>
      <c r="B32" s="25" t="s">
        <v>15</v>
      </c>
      <c r="C32" s="14" t="s">
        <v>178</v>
      </c>
      <c r="D32" s="14" t="s">
        <v>934</v>
      </c>
      <c r="E32" s="22" t="s">
        <v>178</v>
      </c>
      <c r="F32" s="22" t="s">
        <v>938</v>
      </c>
      <c r="G32" s="43" t="s">
        <v>919</v>
      </c>
      <c r="H32" s="22">
        <v>50000</v>
      </c>
      <c r="I32" s="22">
        <v>20190226</v>
      </c>
      <c r="J32" s="22">
        <v>20200226</v>
      </c>
      <c r="K32" s="22">
        <v>398.75</v>
      </c>
      <c r="L32" s="52">
        <v>398.75</v>
      </c>
      <c r="M32" s="55" t="s">
        <v>623</v>
      </c>
      <c r="N32" s="22" t="s">
        <v>22</v>
      </c>
      <c r="O32" s="22"/>
    </row>
    <row r="33" ht="16" customHeight="1" spans="1:15">
      <c r="A33" s="23">
        <v>23</v>
      </c>
      <c r="B33" s="25" t="s">
        <v>15</v>
      </c>
      <c r="C33" s="14" t="s">
        <v>180</v>
      </c>
      <c r="D33" s="14" t="s">
        <v>944</v>
      </c>
      <c r="E33" s="22" t="s">
        <v>180</v>
      </c>
      <c r="F33" s="22" t="s">
        <v>945</v>
      </c>
      <c r="G33" s="44" t="s">
        <v>919</v>
      </c>
      <c r="H33" s="22">
        <v>50000</v>
      </c>
      <c r="I33" s="22">
        <v>20190514</v>
      </c>
      <c r="J33" s="22">
        <v>20200514</v>
      </c>
      <c r="K33" s="22">
        <v>549.79</v>
      </c>
      <c r="L33" s="52">
        <v>549.79</v>
      </c>
      <c r="M33" s="55" t="s">
        <v>623</v>
      </c>
      <c r="N33" s="22" t="s">
        <v>22</v>
      </c>
      <c r="O33" s="22"/>
    </row>
    <row r="34" ht="32" customHeight="1" spans="1:15">
      <c r="A34" s="23">
        <v>24</v>
      </c>
      <c r="B34" s="24" t="s">
        <v>15</v>
      </c>
      <c r="C34" s="14" t="s">
        <v>182</v>
      </c>
      <c r="D34" s="14" t="s">
        <v>944</v>
      </c>
      <c r="E34" s="16" t="s">
        <v>182</v>
      </c>
      <c r="F34" s="16" t="s">
        <v>945</v>
      </c>
      <c r="G34" s="45" t="s">
        <v>919</v>
      </c>
      <c r="H34" s="17">
        <v>50000</v>
      </c>
      <c r="I34" s="51">
        <v>43749</v>
      </c>
      <c r="J34" s="51">
        <v>44108</v>
      </c>
      <c r="K34" s="52">
        <v>549.79</v>
      </c>
      <c r="L34" s="52">
        <v>549.79</v>
      </c>
      <c r="M34" s="16" t="s">
        <v>20</v>
      </c>
      <c r="N34" s="16" t="s">
        <v>21</v>
      </c>
      <c r="O34" s="16"/>
    </row>
    <row r="35" ht="16" customHeight="1" spans="1:15">
      <c r="A35" s="11">
        <v>25</v>
      </c>
      <c r="B35" s="12" t="s">
        <v>15</v>
      </c>
      <c r="C35" s="13" t="s">
        <v>184</v>
      </c>
      <c r="D35" s="13" t="s">
        <v>937</v>
      </c>
      <c r="E35" s="15" t="s">
        <v>184</v>
      </c>
      <c r="F35" s="16" t="s">
        <v>915</v>
      </c>
      <c r="G35" s="16" t="s">
        <v>943</v>
      </c>
      <c r="H35" s="17">
        <v>50000</v>
      </c>
      <c r="I35" s="51">
        <v>43780</v>
      </c>
      <c r="J35" s="51">
        <v>44145</v>
      </c>
      <c r="K35" s="52">
        <v>549.79</v>
      </c>
      <c r="L35" s="53">
        <v>905.06</v>
      </c>
      <c r="M35" s="16" t="s">
        <v>20</v>
      </c>
      <c r="N35" s="16" t="s">
        <v>21</v>
      </c>
      <c r="O35" s="15"/>
    </row>
    <row r="36" ht="16" customHeight="1" spans="1:15">
      <c r="A36" s="18"/>
      <c r="B36" s="19"/>
      <c r="C36" s="20"/>
      <c r="D36" s="20" t="s">
        <v>937</v>
      </c>
      <c r="E36" s="21"/>
      <c r="F36" s="16" t="s">
        <v>915</v>
      </c>
      <c r="G36" s="16" t="s">
        <v>943</v>
      </c>
      <c r="H36" s="33">
        <v>30000</v>
      </c>
      <c r="I36" s="60">
        <v>43250</v>
      </c>
      <c r="J36" s="60">
        <v>43981</v>
      </c>
      <c r="K36" s="16">
        <v>355.27</v>
      </c>
      <c r="L36" s="54"/>
      <c r="M36" s="16" t="s">
        <v>60</v>
      </c>
      <c r="N36" s="16" t="s">
        <v>61</v>
      </c>
      <c r="O36" s="21"/>
    </row>
    <row r="37" ht="16" customHeight="1" spans="1:15">
      <c r="A37" s="23">
        <v>26</v>
      </c>
      <c r="B37" s="25" t="s">
        <v>15</v>
      </c>
      <c r="C37" s="14" t="s">
        <v>186</v>
      </c>
      <c r="D37" s="14" t="s">
        <v>946</v>
      </c>
      <c r="E37" s="22" t="s">
        <v>188</v>
      </c>
      <c r="F37" s="22" t="s">
        <v>947</v>
      </c>
      <c r="G37" s="42" t="s">
        <v>943</v>
      </c>
      <c r="H37" s="22">
        <v>30000</v>
      </c>
      <c r="I37" s="22">
        <v>20190918</v>
      </c>
      <c r="J37" s="22">
        <v>20200918</v>
      </c>
      <c r="K37" s="22">
        <v>329.88</v>
      </c>
      <c r="L37" s="52">
        <v>329.88</v>
      </c>
      <c r="M37" s="55" t="s">
        <v>623</v>
      </c>
      <c r="N37" s="22" t="s">
        <v>22</v>
      </c>
      <c r="O37" s="22"/>
    </row>
    <row r="38" ht="16" customHeight="1" spans="1:15">
      <c r="A38" s="11">
        <v>27</v>
      </c>
      <c r="B38" s="12" t="s">
        <v>15</v>
      </c>
      <c r="C38" s="13" t="s">
        <v>190</v>
      </c>
      <c r="D38" s="13" t="s">
        <v>946</v>
      </c>
      <c r="E38" s="16" t="s">
        <v>190</v>
      </c>
      <c r="F38" s="16" t="s">
        <v>948</v>
      </c>
      <c r="G38" s="16" t="s">
        <v>949</v>
      </c>
      <c r="H38" s="17">
        <v>50000</v>
      </c>
      <c r="I38" s="51">
        <v>43706</v>
      </c>
      <c r="J38" s="51">
        <v>44071</v>
      </c>
      <c r="K38" s="52">
        <v>549.79</v>
      </c>
      <c r="L38" s="53">
        <v>1099.58</v>
      </c>
      <c r="M38" s="16" t="s">
        <v>20</v>
      </c>
      <c r="N38" s="16" t="s">
        <v>21</v>
      </c>
      <c r="O38" s="15"/>
    </row>
    <row r="39" ht="16" customHeight="1" spans="1:15">
      <c r="A39" s="18"/>
      <c r="B39" s="19"/>
      <c r="C39" s="20"/>
      <c r="D39" s="20" t="s">
        <v>946</v>
      </c>
      <c r="E39" s="22" t="s">
        <v>190</v>
      </c>
      <c r="F39" s="16" t="s">
        <v>948</v>
      </c>
      <c r="G39" s="16" t="s">
        <v>949</v>
      </c>
      <c r="H39" s="22">
        <v>50000</v>
      </c>
      <c r="I39" s="22">
        <v>20190902</v>
      </c>
      <c r="J39" s="22">
        <v>20200902</v>
      </c>
      <c r="K39" s="22">
        <v>549.79</v>
      </c>
      <c r="L39" s="54"/>
      <c r="M39" s="55" t="s">
        <v>623</v>
      </c>
      <c r="N39" s="22" t="s">
        <v>22</v>
      </c>
      <c r="O39" s="21"/>
    </row>
    <row r="40" ht="16" customHeight="1" spans="1:15">
      <c r="A40" s="11">
        <v>28</v>
      </c>
      <c r="B40" s="12" t="s">
        <v>15</v>
      </c>
      <c r="C40" s="13" t="s">
        <v>192</v>
      </c>
      <c r="D40" s="13" t="s">
        <v>950</v>
      </c>
      <c r="E40" s="16" t="s">
        <v>192</v>
      </c>
      <c r="F40" s="16" t="s">
        <v>951</v>
      </c>
      <c r="G40" s="16" t="s">
        <v>952</v>
      </c>
      <c r="H40" s="17">
        <v>50000</v>
      </c>
      <c r="I40" s="51">
        <v>43563</v>
      </c>
      <c r="J40" s="51">
        <v>43927</v>
      </c>
      <c r="K40" s="52">
        <v>549.79</v>
      </c>
      <c r="L40" s="53">
        <v>1099.58</v>
      </c>
      <c r="M40" s="16" t="s">
        <v>20</v>
      </c>
      <c r="N40" s="16" t="s">
        <v>21</v>
      </c>
      <c r="O40" s="15"/>
    </row>
    <row r="41" ht="16" customHeight="1" spans="1:15">
      <c r="A41" s="18"/>
      <c r="B41" s="19"/>
      <c r="C41" s="20"/>
      <c r="D41" s="20" t="s">
        <v>950</v>
      </c>
      <c r="E41" s="22" t="s">
        <v>192</v>
      </c>
      <c r="F41" s="16" t="s">
        <v>951</v>
      </c>
      <c r="G41" s="16" t="s">
        <v>952</v>
      </c>
      <c r="H41" s="22">
        <v>50000</v>
      </c>
      <c r="I41" s="22">
        <v>20190828</v>
      </c>
      <c r="J41" s="22">
        <v>20200828</v>
      </c>
      <c r="K41" s="22">
        <v>549.79</v>
      </c>
      <c r="L41" s="54"/>
      <c r="M41" s="55" t="s">
        <v>623</v>
      </c>
      <c r="N41" s="22" t="s">
        <v>22</v>
      </c>
      <c r="O41" s="21"/>
    </row>
    <row r="42" ht="16" customHeight="1" spans="1:15">
      <c r="A42" s="11">
        <v>29</v>
      </c>
      <c r="B42" s="26" t="s">
        <v>15</v>
      </c>
      <c r="C42" s="13" t="s">
        <v>194</v>
      </c>
      <c r="D42" s="13" t="s">
        <v>946</v>
      </c>
      <c r="E42" s="22" t="s">
        <v>194</v>
      </c>
      <c r="F42" s="22" t="s">
        <v>948</v>
      </c>
      <c r="G42" s="46" t="s">
        <v>953</v>
      </c>
      <c r="H42" s="22">
        <v>50000</v>
      </c>
      <c r="I42" s="22">
        <v>20190221</v>
      </c>
      <c r="J42" s="22">
        <v>20200221</v>
      </c>
      <c r="K42" s="22">
        <v>326.25</v>
      </c>
      <c r="L42" s="53">
        <v>501.46</v>
      </c>
      <c r="M42" s="55" t="s">
        <v>623</v>
      </c>
      <c r="N42" s="22" t="s">
        <v>22</v>
      </c>
      <c r="O42" s="56"/>
    </row>
    <row r="43" ht="16" customHeight="1" spans="1:15">
      <c r="A43" s="18"/>
      <c r="B43" s="27"/>
      <c r="C43" s="20"/>
      <c r="D43" s="20" t="s">
        <v>946</v>
      </c>
      <c r="E43" s="22" t="s">
        <v>194</v>
      </c>
      <c r="F43" s="22" t="s">
        <v>948</v>
      </c>
      <c r="G43" s="46" t="s">
        <v>953</v>
      </c>
      <c r="H43" s="22">
        <v>50000</v>
      </c>
      <c r="I43" s="22">
        <v>20200221</v>
      </c>
      <c r="J43" s="22">
        <v>20210221</v>
      </c>
      <c r="K43" s="22">
        <v>175.21</v>
      </c>
      <c r="L43" s="54"/>
      <c r="M43" s="55" t="s">
        <v>623</v>
      </c>
      <c r="N43" s="22" t="s">
        <v>22</v>
      </c>
      <c r="O43" s="57"/>
    </row>
    <row r="44" ht="16" customHeight="1" spans="1:15">
      <c r="A44" s="11">
        <v>30</v>
      </c>
      <c r="B44" s="26" t="s">
        <v>15</v>
      </c>
      <c r="C44" s="13" t="s">
        <v>196</v>
      </c>
      <c r="D44" s="13" t="s">
        <v>954</v>
      </c>
      <c r="E44" s="22" t="s">
        <v>196</v>
      </c>
      <c r="F44" s="22" t="s">
        <v>955</v>
      </c>
      <c r="G44" s="46" t="s">
        <v>952</v>
      </c>
      <c r="H44" s="22">
        <v>50000</v>
      </c>
      <c r="I44" s="22">
        <v>20190221</v>
      </c>
      <c r="J44" s="22">
        <v>20200221</v>
      </c>
      <c r="K44" s="22">
        <v>362.5</v>
      </c>
      <c r="L44" s="53">
        <v>1063.33</v>
      </c>
      <c r="M44" s="55" t="s">
        <v>623</v>
      </c>
      <c r="N44" s="22" t="s">
        <v>22</v>
      </c>
      <c r="O44" s="56"/>
    </row>
    <row r="45" ht="16" customHeight="1" spans="1:15">
      <c r="A45" s="29"/>
      <c r="B45" s="30"/>
      <c r="C45" s="31"/>
      <c r="D45" s="31" t="s">
        <v>954</v>
      </c>
      <c r="E45" s="22" t="s">
        <v>196</v>
      </c>
      <c r="F45" s="22" t="s">
        <v>955</v>
      </c>
      <c r="G45" s="46" t="s">
        <v>952</v>
      </c>
      <c r="H45" s="22">
        <v>50000</v>
      </c>
      <c r="I45" s="22">
        <v>20200225</v>
      </c>
      <c r="J45" s="22">
        <v>20210225</v>
      </c>
      <c r="K45" s="22">
        <v>151.04</v>
      </c>
      <c r="L45" s="58"/>
      <c r="M45" s="55" t="s">
        <v>623</v>
      </c>
      <c r="N45" s="22" t="s">
        <v>22</v>
      </c>
      <c r="O45" s="57"/>
    </row>
    <row r="46" ht="16" customHeight="1" spans="1:15">
      <c r="A46" s="18"/>
      <c r="B46" s="27"/>
      <c r="C46" s="20"/>
      <c r="D46" s="20" t="s">
        <v>954</v>
      </c>
      <c r="E46" s="22" t="s">
        <v>198</v>
      </c>
      <c r="F46" s="22" t="s">
        <v>947</v>
      </c>
      <c r="G46" s="46" t="s">
        <v>952</v>
      </c>
      <c r="H46" s="22">
        <v>50000</v>
      </c>
      <c r="I46" s="22">
        <v>20190418</v>
      </c>
      <c r="J46" s="22">
        <v>20200418</v>
      </c>
      <c r="K46" s="22">
        <v>549.79</v>
      </c>
      <c r="L46" s="54"/>
      <c r="M46" s="55" t="s">
        <v>623</v>
      </c>
      <c r="N46" s="22" t="s">
        <v>22</v>
      </c>
      <c r="O46" s="22"/>
    </row>
    <row r="47" ht="16" customHeight="1" spans="1:15">
      <c r="A47" s="11">
        <v>31</v>
      </c>
      <c r="B47" s="12" t="s">
        <v>15</v>
      </c>
      <c r="C47" s="13" t="s">
        <v>200</v>
      </c>
      <c r="D47" s="13" t="s">
        <v>911</v>
      </c>
      <c r="E47" s="15" t="s">
        <v>200</v>
      </c>
      <c r="F47" s="16" t="s">
        <v>940</v>
      </c>
      <c r="G47" s="16" t="s">
        <v>943</v>
      </c>
      <c r="H47" s="17">
        <v>50000</v>
      </c>
      <c r="I47" s="51">
        <v>43543</v>
      </c>
      <c r="J47" s="51">
        <v>43879</v>
      </c>
      <c r="K47" s="52">
        <v>356.46</v>
      </c>
      <c r="L47" s="53">
        <v>924.38</v>
      </c>
      <c r="M47" s="16" t="s">
        <v>20</v>
      </c>
      <c r="N47" s="16" t="s">
        <v>21</v>
      </c>
      <c r="O47" s="15"/>
    </row>
    <row r="48" ht="16" customHeight="1" spans="1:15">
      <c r="A48" s="29"/>
      <c r="B48" s="47"/>
      <c r="C48" s="31"/>
      <c r="D48" s="31" t="s">
        <v>911</v>
      </c>
      <c r="E48" s="48"/>
      <c r="F48" s="16" t="s">
        <v>940</v>
      </c>
      <c r="G48" s="16" t="s">
        <v>943</v>
      </c>
      <c r="H48" s="17">
        <v>50000</v>
      </c>
      <c r="I48" s="51">
        <v>43899</v>
      </c>
      <c r="J48" s="51">
        <v>44261</v>
      </c>
      <c r="K48" s="52">
        <v>72.5</v>
      </c>
      <c r="L48" s="58"/>
      <c r="M48" s="16" t="s">
        <v>59</v>
      </c>
      <c r="N48" s="16" t="s">
        <v>21</v>
      </c>
      <c r="O48" s="48"/>
    </row>
    <row r="49" ht="16" customHeight="1" spans="1:15">
      <c r="A49" s="18"/>
      <c r="B49" s="19"/>
      <c r="C49" s="20"/>
      <c r="D49" s="20" t="s">
        <v>911</v>
      </c>
      <c r="E49" s="21"/>
      <c r="F49" s="16" t="s">
        <v>940</v>
      </c>
      <c r="G49" s="16" t="s">
        <v>943</v>
      </c>
      <c r="H49" s="22">
        <v>50000</v>
      </c>
      <c r="I49" s="22">
        <v>20190318</v>
      </c>
      <c r="J49" s="22">
        <v>20200318</v>
      </c>
      <c r="K49" s="22">
        <v>495.42</v>
      </c>
      <c r="L49" s="54"/>
      <c r="M49" s="55" t="s">
        <v>623</v>
      </c>
      <c r="N49" s="22" t="s">
        <v>22</v>
      </c>
      <c r="O49" s="21"/>
    </row>
    <row r="50" ht="16" customHeight="1" spans="1:15">
      <c r="A50" s="23">
        <v>32</v>
      </c>
      <c r="B50" s="25" t="s">
        <v>15</v>
      </c>
      <c r="C50" s="14" t="s">
        <v>202</v>
      </c>
      <c r="D50" s="14" t="s">
        <v>956</v>
      </c>
      <c r="E50" s="22" t="s">
        <v>202</v>
      </c>
      <c r="F50" s="22" t="s">
        <v>923</v>
      </c>
      <c r="G50" s="22" t="s">
        <v>952</v>
      </c>
      <c r="H50" s="22">
        <v>50000</v>
      </c>
      <c r="I50" s="22">
        <v>20191011</v>
      </c>
      <c r="J50" s="22">
        <v>20201011</v>
      </c>
      <c r="K50" s="22">
        <v>549.79</v>
      </c>
      <c r="L50" s="52">
        <v>549.79</v>
      </c>
      <c r="M50" s="55" t="s">
        <v>623</v>
      </c>
      <c r="N50" s="22" t="s">
        <v>22</v>
      </c>
      <c r="O50" s="22"/>
    </row>
    <row r="51" ht="16" customHeight="1" spans="1:15">
      <c r="A51" s="23">
        <v>33</v>
      </c>
      <c r="B51" s="12" t="s">
        <v>15</v>
      </c>
      <c r="C51" s="13" t="s">
        <v>204</v>
      </c>
      <c r="D51" s="13" t="s">
        <v>957</v>
      </c>
      <c r="E51" s="15" t="s">
        <v>204</v>
      </c>
      <c r="F51" s="16" t="s">
        <v>958</v>
      </c>
      <c r="G51" s="16" t="s">
        <v>943</v>
      </c>
      <c r="H51" s="17">
        <v>50000</v>
      </c>
      <c r="I51" s="51">
        <v>43574</v>
      </c>
      <c r="J51" s="51">
        <v>43939</v>
      </c>
      <c r="K51" s="52">
        <v>549.79</v>
      </c>
      <c r="L51" s="53">
        <v>857.92</v>
      </c>
      <c r="M51" s="16" t="s">
        <v>20</v>
      </c>
      <c r="N51" s="16" t="s">
        <v>21</v>
      </c>
      <c r="O51" s="15"/>
    </row>
    <row r="52" ht="16" customHeight="1" spans="1:15">
      <c r="A52" s="23">
        <v>34</v>
      </c>
      <c r="B52" s="19"/>
      <c r="C52" s="20"/>
      <c r="D52" s="20" t="s">
        <v>957</v>
      </c>
      <c r="E52" s="21"/>
      <c r="F52" s="16" t="s">
        <v>958</v>
      </c>
      <c r="G52" s="16" t="s">
        <v>943</v>
      </c>
      <c r="H52" s="22">
        <v>50000</v>
      </c>
      <c r="I52" s="22">
        <v>20190305</v>
      </c>
      <c r="J52" s="22">
        <v>20200305</v>
      </c>
      <c r="K52" s="22">
        <v>308.13</v>
      </c>
      <c r="L52" s="54"/>
      <c r="M52" s="55" t="s">
        <v>623</v>
      </c>
      <c r="N52" s="22" t="s">
        <v>22</v>
      </c>
      <c r="O52" s="21"/>
    </row>
    <row r="53" ht="16" customHeight="1" spans="1:15">
      <c r="A53" s="23">
        <v>35</v>
      </c>
      <c r="B53" s="24" t="s">
        <v>15</v>
      </c>
      <c r="C53" s="14" t="s">
        <v>206</v>
      </c>
      <c r="D53" s="14" t="s">
        <v>935</v>
      </c>
      <c r="E53" s="16" t="s">
        <v>206</v>
      </c>
      <c r="F53" s="16" t="s">
        <v>928</v>
      </c>
      <c r="G53" s="16" t="s">
        <v>952</v>
      </c>
      <c r="H53" s="17">
        <v>50000</v>
      </c>
      <c r="I53" s="51">
        <v>43570</v>
      </c>
      <c r="J53" s="51">
        <v>43929</v>
      </c>
      <c r="K53" s="52">
        <v>549.79</v>
      </c>
      <c r="L53" s="52">
        <v>549.79</v>
      </c>
      <c r="M53" s="16" t="s">
        <v>20</v>
      </c>
      <c r="N53" s="16" t="s">
        <v>21</v>
      </c>
      <c r="O53" s="16"/>
    </row>
    <row r="54" ht="16" customHeight="1" spans="1:15">
      <c r="A54" s="11">
        <v>36</v>
      </c>
      <c r="B54" s="26" t="s">
        <v>15</v>
      </c>
      <c r="C54" s="13" t="s">
        <v>208</v>
      </c>
      <c r="D54" s="13" t="s">
        <v>957</v>
      </c>
      <c r="E54" s="22" t="s">
        <v>208</v>
      </c>
      <c r="F54" s="22" t="s">
        <v>958</v>
      </c>
      <c r="G54" s="28" t="s">
        <v>959</v>
      </c>
      <c r="H54" s="22">
        <v>50000</v>
      </c>
      <c r="I54" s="22">
        <v>20190318</v>
      </c>
      <c r="J54" s="22">
        <v>20200307</v>
      </c>
      <c r="K54" s="22">
        <v>453.13</v>
      </c>
      <c r="L54" s="53">
        <v>821.67</v>
      </c>
      <c r="M54" s="55" t="s">
        <v>623</v>
      </c>
      <c r="N54" s="22" t="s">
        <v>22</v>
      </c>
      <c r="O54" s="22"/>
    </row>
    <row r="55" ht="16" customHeight="1" spans="1:15">
      <c r="A55" s="18"/>
      <c r="B55" s="27"/>
      <c r="C55" s="20"/>
      <c r="D55" s="20" t="s">
        <v>957</v>
      </c>
      <c r="E55" s="22" t="s">
        <v>210</v>
      </c>
      <c r="F55" s="22" t="s">
        <v>938</v>
      </c>
      <c r="G55" s="28" t="s">
        <v>959</v>
      </c>
      <c r="H55" s="22">
        <v>50000</v>
      </c>
      <c r="I55" s="22">
        <v>20200120</v>
      </c>
      <c r="J55" s="22">
        <v>20201120</v>
      </c>
      <c r="K55" s="22">
        <v>368.54</v>
      </c>
      <c r="L55" s="54"/>
      <c r="M55" s="55" t="s">
        <v>623</v>
      </c>
      <c r="N55" s="22" t="s">
        <v>22</v>
      </c>
      <c r="O55" s="22"/>
    </row>
    <row r="56" ht="16" customHeight="1" spans="1:15">
      <c r="A56" s="23">
        <v>37</v>
      </c>
      <c r="B56" s="25" t="s">
        <v>15</v>
      </c>
      <c r="C56" s="14" t="s">
        <v>214</v>
      </c>
      <c r="D56" s="14" t="s">
        <v>960</v>
      </c>
      <c r="E56" s="22" t="s">
        <v>214</v>
      </c>
      <c r="F56" s="22" t="s">
        <v>961</v>
      </c>
      <c r="G56" s="22" t="s">
        <v>943</v>
      </c>
      <c r="H56" s="22">
        <v>50000</v>
      </c>
      <c r="I56" s="22">
        <v>20190528</v>
      </c>
      <c r="J56" s="22">
        <v>20200528</v>
      </c>
      <c r="K56" s="22">
        <v>549.79</v>
      </c>
      <c r="L56" s="52">
        <v>549.79</v>
      </c>
      <c r="M56" s="55" t="s">
        <v>623</v>
      </c>
      <c r="N56" s="22" t="s">
        <v>22</v>
      </c>
      <c r="O56" s="22"/>
    </row>
    <row r="57" ht="16" customHeight="1" spans="1:15">
      <c r="A57" s="11">
        <v>38</v>
      </c>
      <c r="B57" s="12" t="s">
        <v>15</v>
      </c>
      <c r="C57" s="13" t="s">
        <v>218</v>
      </c>
      <c r="D57" s="13" t="s">
        <v>934</v>
      </c>
      <c r="E57" s="16" t="s">
        <v>218</v>
      </c>
      <c r="F57" s="15" t="s">
        <v>938</v>
      </c>
      <c r="G57" s="16" t="s">
        <v>924</v>
      </c>
      <c r="H57" s="17">
        <v>50000</v>
      </c>
      <c r="I57" s="51">
        <v>43574</v>
      </c>
      <c r="J57" s="51">
        <v>43938</v>
      </c>
      <c r="K57" s="52">
        <v>549.79</v>
      </c>
      <c r="L57" s="53">
        <v>908.02</v>
      </c>
      <c r="M57" s="16" t="s">
        <v>20</v>
      </c>
      <c r="N57" s="16" t="s">
        <v>21</v>
      </c>
      <c r="O57" s="15"/>
    </row>
    <row r="58" ht="16" customHeight="1" spans="1:15">
      <c r="A58" s="18"/>
      <c r="B58" s="19"/>
      <c r="C58" s="20"/>
      <c r="D58" s="20" t="s">
        <v>934</v>
      </c>
      <c r="E58" s="22" t="s">
        <v>218</v>
      </c>
      <c r="F58" s="21" t="s">
        <v>938</v>
      </c>
      <c r="G58" s="16" t="s">
        <v>924</v>
      </c>
      <c r="H58" s="22">
        <v>30000</v>
      </c>
      <c r="I58" s="22">
        <v>20190408</v>
      </c>
      <c r="J58" s="22">
        <v>20200408</v>
      </c>
      <c r="K58" s="22">
        <v>358.23</v>
      </c>
      <c r="L58" s="54"/>
      <c r="M58" s="55" t="s">
        <v>623</v>
      </c>
      <c r="N58" s="22" t="s">
        <v>22</v>
      </c>
      <c r="O58" s="21"/>
    </row>
    <row r="59" ht="16" customHeight="1" spans="1:15">
      <c r="A59" s="11">
        <v>39</v>
      </c>
      <c r="B59" s="12" t="s">
        <v>15</v>
      </c>
      <c r="C59" s="13" t="s">
        <v>220</v>
      </c>
      <c r="D59" s="13" t="s">
        <v>946</v>
      </c>
      <c r="E59" s="16" t="s">
        <v>220</v>
      </c>
      <c r="F59" s="15" t="s">
        <v>948</v>
      </c>
      <c r="G59" s="16" t="s">
        <v>924</v>
      </c>
      <c r="H59" s="17">
        <v>50000</v>
      </c>
      <c r="I59" s="51">
        <v>43699</v>
      </c>
      <c r="J59" s="51">
        <v>44064</v>
      </c>
      <c r="K59" s="52">
        <v>549.79</v>
      </c>
      <c r="L59" s="53">
        <v>1099.38</v>
      </c>
      <c r="M59" s="16" t="s">
        <v>20</v>
      </c>
      <c r="N59" s="16" t="s">
        <v>21</v>
      </c>
      <c r="O59" s="15"/>
    </row>
    <row r="60" ht="16" customHeight="1" spans="1:15">
      <c r="A60" s="18"/>
      <c r="B60" s="19"/>
      <c r="C60" s="20"/>
      <c r="D60" s="20" t="s">
        <v>946</v>
      </c>
      <c r="E60" s="22" t="s">
        <v>220</v>
      </c>
      <c r="F60" s="21" t="s">
        <v>948</v>
      </c>
      <c r="G60" s="16" t="s">
        <v>924</v>
      </c>
      <c r="H60" s="22">
        <v>50000</v>
      </c>
      <c r="I60" s="22">
        <v>20190816</v>
      </c>
      <c r="J60" s="22">
        <v>20200816</v>
      </c>
      <c r="K60" s="22">
        <v>549.79</v>
      </c>
      <c r="L60" s="54"/>
      <c r="M60" s="55" t="s">
        <v>623</v>
      </c>
      <c r="N60" s="22" t="s">
        <v>22</v>
      </c>
      <c r="O60" s="21"/>
    </row>
    <row r="61" ht="16" customHeight="1" spans="1:15">
      <c r="A61" s="11">
        <v>40</v>
      </c>
      <c r="B61" s="12" t="s">
        <v>15</v>
      </c>
      <c r="C61" s="13" t="s">
        <v>222</v>
      </c>
      <c r="D61" s="13" t="s">
        <v>944</v>
      </c>
      <c r="E61" s="16" t="s">
        <v>222</v>
      </c>
      <c r="F61" s="15" t="s">
        <v>945</v>
      </c>
      <c r="G61" s="16" t="s">
        <v>962</v>
      </c>
      <c r="H61" s="17">
        <v>50000</v>
      </c>
      <c r="I61" s="51">
        <v>43818</v>
      </c>
      <c r="J61" s="51">
        <v>44167</v>
      </c>
      <c r="K61" s="52">
        <v>549.79</v>
      </c>
      <c r="L61" s="53">
        <v>1099.38</v>
      </c>
      <c r="M61" s="16" t="s">
        <v>20</v>
      </c>
      <c r="N61" s="16" t="s">
        <v>21</v>
      </c>
      <c r="O61" s="15"/>
    </row>
    <row r="62" ht="16" customHeight="1" spans="1:15">
      <c r="A62" s="18"/>
      <c r="B62" s="19"/>
      <c r="C62" s="20"/>
      <c r="D62" s="20" t="s">
        <v>944</v>
      </c>
      <c r="E62" s="22" t="s">
        <v>222</v>
      </c>
      <c r="F62" s="21" t="s">
        <v>945</v>
      </c>
      <c r="G62" s="16" t="s">
        <v>962</v>
      </c>
      <c r="H62" s="22">
        <v>50000</v>
      </c>
      <c r="I62" s="22">
        <v>20191107</v>
      </c>
      <c r="J62" s="22">
        <v>20201107</v>
      </c>
      <c r="K62" s="22">
        <v>549.79</v>
      </c>
      <c r="L62" s="54"/>
      <c r="M62" s="55" t="s">
        <v>623</v>
      </c>
      <c r="N62" s="22" t="s">
        <v>22</v>
      </c>
      <c r="O62" s="21"/>
    </row>
    <row r="63" ht="16" customHeight="1" spans="1:15">
      <c r="A63" s="23">
        <v>41</v>
      </c>
      <c r="B63" s="25" t="s">
        <v>15</v>
      </c>
      <c r="C63" s="14" t="s">
        <v>224</v>
      </c>
      <c r="D63" s="14" t="s">
        <v>963</v>
      </c>
      <c r="E63" s="22" t="s">
        <v>224</v>
      </c>
      <c r="F63" s="22" t="s">
        <v>964</v>
      </c>
      <c r="G63" s="22" t="s">
        <v>924</v>
      </c>
      <c r="H63" s="22">
        <v>50000</v>
      </c>
      <c r="I63" s="22">
        <v>20191105</v>
      </c>
      <c r="J63" s="22">
        <v>20201105</v>
      </c>
      <c r="K63" s="22">
        <v>549.79</v>
      </c>
      <c r="L63" s="52">
        <v>549.79</v>
      </c>
      <c r="M63" s="55" t="s">
        <v>623</v>
      </c>
      <c r="N63" s="22" t="s">
        <v>22</v>
      </c>
      <c r="O63" s="22"/>
    </row>
    <row r="64" ht="16" customHeight="1" spans="1:15">
      <c r="A64" s="23">
        <v>42</v>
      </c>
      <c r="B64" s="25" t="s">
        <v>15</v>
      </c>
      <c r="C64" s="14" t="s">
        <v>226</v>
      </c>
      <c r="D64" s="14" t="s">
        <v>930</v>
      </c>
      <c r="E64" s="22" t="s">
        <v>226</v>
      </c>
      <c r="F64" s="22" t="s">
        <v>912</v>
      </c>
      <c r="G64" s="22" t="s">
        <v>965</v>
      </c>
      <c r="H64" s="22">
        <v>40000</v>
      </c>
      <c r="I64" s="22">
        <v>20191202</v>
      </c>
      <c r="J64" s="22">
        <v>20201202</v>
      </c>
      <c r="K64" s="22">
        <v>439.83</v>
      </c>
      <c r="L64" s="52">
        <v>439.83</v>
      </c>
      <c r="M64" s="55" t="s">
        <v>623</v>
      </c>
      <c r="N64" s="22" t="s">
        <v>22</v>
      </c>
      <c r="O64" s="22"/>
    </row>
    <row r="65" ht="16" customHeight="1" spans="1:15">
      <c r="A65" s="23">
        <v>43</v>
      </c>
      <c r="B65" s="25" t="s">
        <v>15</v>
      </c>
      <c r="C65" s="14" t="s">
        <v>228</v>
      </c>
      <c r="D65" s="14" t="s">
        <v>960</v>
      </c>
      <c r="E65" s="22" t="s">
        <v>228</v>
      </c>
      <c r="F65" s="22" t="s">
        <v>961</v>
      </c>
      <c r="G65" s="22" t="s">
        <v>922</v>
      </c>
      <c r="H65" s="22">
        <v>50000</v>
      </c>
      <c r="I65" s="22">
        <v>20191120</v>
      </c>
      <c r="J65" s="22">
        <v>20201120</v>
      </c>
      <c r="K65" s="22">
        <v>549.79</v>
      </c>
      <c r="L65" s="52">
        <v>549.79</v>
      </c>
      <c r="M65" s="55" t="s">
        <v>623</v>
      </c>
      <c r="N65" s="22" t="s">
        <v>22</v>
      </c>
      <c r="O65" s="22"/>
    </row>
    <row r="66" ht="16" customHeight="1" spans="1:15">
      <c r="A66" s="23">
        <v>44</v>
      </c>
      <c r="B66" s="25" t="s">
        <v>15</v>
      </c>
      <c r="C66" s="14" t="s">
        <v>230</v>
      </c>
      <c r="D66" s="14" t="s">
        <v>960</v>
      </c>
      <c r="E66" s="22" t="s">
        <v>230</v>
      </c>
      <c r="F66" s="22" t="s">
        <v>961</v>
      </c>
      <c r="G66" s="22" t="s">
        <v>922</v>
      </c>
      <c r="H66" s="22">
        <v>50000</v>
      </c>
      <c r="I66" s="22">
        <v>20191029</v>
      </c>
      <c r="J66" s="22">
        <v>20201029</v>
      </c>
      <c r="K66" s="22">
        <v>549.79</v>
      </c>
      <c r="L66" s="52">
        <v>549.79</v>
      </c>
      <c r="M66" s="55" t="s">
        <v>623</v>
      </c>
      <c r="N66" s="22" t="s">
        <v>22</v>
      </c>
      <c r="O66" s="22"/>
    </row>
    <row r="67" ht="16" customHeight="1" spans="1:15">
      <c r="A67" s="23">
        <v>45</v>
      </c>
      <c r="B67" s="25" t="s">
        <v>15</v>
      </c>
      <c r="C67" s="14" t="s">
        <v>106</v>
      </c>
      <c r="D67" s="14" t="s">
        <v>937</v>
      </c>
      <c r="E67" s="22" t="s">
        <v>106</v>
      </c>
      <c r="F67" s="22" t="s">
        <v>915</v>
      </c>
      <c r="G67" s="42" t="s">
        <v>922</v>
      </c>
      <c r="H67" s="22">
        <v>40000</v>
      </c>
      <c r="I67" s="22">
        <v>20190910</v>
      </c>
      <c r="J67" s="22">
        <v>20200910</v>
      </c>
      <c r="K67" s="22">
        <v>861.3</v>
      </c>
      <c r="L67" s="52">
        <v>861.3</v>
      </c>
      <c r="M67" s="55" t="s">
        <v>623</v>
      </c>
      <c r="N67" s="22" t="s">
        <v>22</v>
      </c>
      <c r="O67" s="22"/>
    </row>
    <row r="68" ht="16" customHeight="1" spans="1:15">
      <c r="A68" s="11">
        <v>46</v>
      </c>
      <c r="B68" s="26" t="s">
        <v>15</v>
      </c>
      <c r="C68" s="13" t="s">
        <v>233</v>
      </c>
      <c r="D68" s="13" t="s">
        <v>944</v>
      </c>
      <c r="E68" s="22" t="s">
        <v>235</v>
      </c>
      <c r="F68" s="56" t="s">
        <v>966</v>
      </c>
      <c r="G68" s="22" t="s">
        <v>967</v>
      </c>
      <c r="H68" s="22">
        <v>30000</v>
      </c>
      <c r="I68" s="22">
        <v>20190314</v>
      </c>
      <c r="J68" s="22">
        <v>20200313</v>
      </c>
      <c r="K68" s="22">
        <v>300.88</v>
      </c>
      <c r="L68" s="53">
        <v>319.01</v>
      </c>
      <c r="M68" s="55" t="s">
        <v>623</v>
      </c>
      <c r="N68" s="22" t="s">
        <v>22</v>
      </c>
      <c r="O68" s="56"/>
    </row>
    <row r="69" ht="16" customHeight="1" spans="1:15">
      <c r="A69" s="18"/>
      <c r="B69" s="27"/>
      <c r="C69" s="20"/>
      <c r="D69" s="20" t="s">
        <v>944</v>
      </c>
      <c r="E69" s="22" t="s">
        <v>235</v>
      </c>
      <c r="F69" s="57" t="s">
        <v>966</v>
      </c>
      <c r="G69" s="22" t="s">
        <v>967</v>
      </c>
      <c r="H69" s="22">
        <v>30000</v>
      </c>
      <c r="I69" s="22">
        <v>20200316</v>
      </c>
      <c r="J69" s="22">
        <v>20210316</v>
      </c>
      <c r="K69" s="22">
        <v>18.13</v>
      </c>
      <c r="L69" s="54"/>
      <c r="M69" s="55" t="s">
        <v>623</v>
      </c>
      <c r="N69" s="22" t="s">
        <v>22</v>
      </c>
      <c r="O69" s="57"/>
    </row>
    <row r="70" ht="16" customHeight="1" spans="1:15">
      <c r="A70" s="23">
        <v>47</v>
      </c>
      <c r="B70" s="25" t="s">
        <v>15</v>
      </c>
      <c r="C70" s="14" t="s">
        <v>237</v>
      </c>
      <c r="D70" s="14" t="s">
        <v>925</v>
      </c>
      <c r="E70" s="22" t="s">
        <v>237</v>
      </c>
      <c r="F70" s="22" t="s">
        <v>968</v>
      </c>
      <c r="G70" s="41" t="s">
        <v>969</v>
      </c>
      <c r="H70" s="22">
        <v>50000</v>
      </c>
      <c r="I70" s="22">
        <v>20200113</v>
      </c>
      <c r="J70" s="22">
        <v>20201113</v>
      </c>
      <c r="K70" s="22">
        <v>410.83</v>
      </c>
      <c r="L70" s="52">
        <v>410.83</v>
      </c>
      <c r="M70" s="55" t="s">
        <v>623</v>
      </c>
      <c r="N70" s="22" t="s">
        <v>22</v>
      </c>
      <c r="O70" s="22"/>
    </row>
    <row r="71" ht="16" customHeight="1" spans="1:15">
      <c r="A71" s="11">
        <v>48</v>
      </c>
      <c r="B71" s="12" t="s">
        <v>15</v>
      </c>
      <c r="C71" s="13" t="s">
        <v>239</v>
      </c>
      <c r="D71" s="13" t="s">
        <v>937</v>
      </c>
      <c r="E71" s="16" t="s">
        <v>239</v>
      </c>
      <c r="F71" s="15" t="s">
        <v>915</v>
      </c>
      <c r="G71" s="16" t="s">
        <v>922</v>
      </c>
      <c r="H71" s="17">
        <v>50000</v>
      </c>
      <c r="I71" s="51">
        <v>43595</v>
      </c>
      <c r="J71" s="51">
        <v>43931</v>
      </c>
      <c r="K71" s="52">
        <v>549.79</v>
      </c>
      <c r="L71" s="53">
        <v>1033.61</v>
      </c>
      <c r="M71" s="16" t="s">
        <v>20</v>
      </c>
      <c r="N71" s="16" t="s">
        <v>21</v>
      </c>
      <c r="O71" s="15"/>
    </row>
    <row r="72" ht="16" customHeight="1" spans="1:15">
      <c r="A72" s="18"/>
      <c r="B72" s="19"/>
      <c r="C72" s="20"/>
      <c r="D72" s="20" t="s">
        <v>937</v>
      </c>
      <c r="E72" s="22" t="s">
        <v>239</v>
      </c>
      <c r="F72" s="21" t="s">
        <v>915</v>
      </c>
      <c r="G72" s="16" t="s">
        <v>922</v>
      </c>
      <c r="H72" s="22">
        <v>44000</v>
      </c>
      <c r="I72" s="22">
        <v>20191126</v>
      </c>
      <c r="J72" s="22">
        <v>20201126</v>
      </c>
      <c r="K72" s="22">
        <v>483.82</v>
      </c>
      <c r="L72" s="54"/>
      <c r="M72" s="55" t="s">
        <v>623</v>
      </c>
      <c r="N72" s="22" t="s">
        <v>22</v>
      </c>
      <c r="O72" s="21"/>
    </row>
    <row r="73" ht="16" customHeight="1" spans="1:15">
      <c r="A73" s="23">
        <v>49</v>
      </c>
      <c r="B73" s="25" t="s">
        <v>15</v>
      </c>
      <c r="C73" s="14" t="s">
        <v>241</v>
      </c>
      <c r="D73" s="14" t="s">
        <v>937</v>
      </c>
      <c r="E73" s="22" t="s">
        <v>241</v>
      </c>
      <c r="F73" s="22" t="s">
        <v>915</v>
      </c>
      <c r="G73" s="46" t="s">
        <v>922</v>
      </c>
      <c r="H73" s="22">
        <v>50000</v>
      </c>
      <c r="I73" s="22">
        <v>20200303</v>
      </c>
      <c r="J73" s="22">
        <v>20210303</v>
      </c>
      <c r="K73" s="22">
        <v>108.75</v>
      </c>
      <c r="L73" s="52">
        <v>108.75</v>
      </c>
      <c r="M73" s="55" t="s">
        <v>623</v>
      </c>
      <c r="N73" s="22" t="s">
        <v>22</v>
      </c>
      <c r="O73" s="22"/>
    </row>
    <row r="74" ht="16" customHeight="1" spans="1:15">
      <c r="A74" s="11">
        <v>50</v>
      </c>
      <c r="B74" s="12" t="s">
        <v>15</v>
      </c>
      <c r="C74" s="13" t="s">
        <v>243</v>
      </c>
      <c r="D74" s="13" t="s">
        <v>917</v>
      </c>
      <c r="E74" s="16" t="s">
        <v>243</v>
      </c>
      <c r="F74" s="15" t="s">
        <v>970</v>
      </c>
      <c r="G74" s="16" t="s">
        <v>943</v>
      </c>
      <c r="H74" s="17">
        <v>50000</v>
      </c>
      <c r="I74" s="51">
        <v>43614</v>
      </c>
      <c r="J74" s="51">
        <v>43963</v>
      </c>
      <c r="K74" s="52">
        <v>549.79</v>
      </c>
      <c r="L74" s="53">
        <v>1099.58</v>
      </c>
      <c r="M74" s="16" t="s">
        <v>20</v>
      </c>
      <c r="N74" s="16" t="s">
        <v>21</v>
      </c>
      <c r="O74" s="15"/>
    </row>
    <row r="75" ht="16" customHeight="1" spans="1:15">
      <c r="A75" s="18"/>
      <c r="B75" s="19"/>
      <c r="C75" s="20"/>
      <c r="D75" s="20" t="s">
        <v>917</v>
      </c>
      <c r="E75" s="22" t="s">
        <v>243</v>
      </c>
      <c r="F75" s="21" t="s">
        <v>970</v>
      </c>
      <c r="G75" s="16" t="s">
        <v>943</v>
      </c>
      <c r="H75" s="22">
        <v>50000</v>
      </c>
      <c r="I75" s="22">
        <v>20191009</v>
      </c>
      <c r="J75" s="22">
        <v>20201009</v>
      </c>
      <c r="K75" s="22">
        <v>549.79</v>
      </c>
      <c r="L75" s="54"/>
      <c r="M75" s="55" t="s">
        <v>623</v>
      </c>
      <c r="N75" s="22" t="s">
        <v>22</v>
      </c>
      <c r="O75" s="21"/>
    </row>
    <row r="76" ht="16" customHeight="1" spans="1:15">
      <c r="A76" s="23">
        <v>51</v>
      </c>
      <c r="B76" s="24" t="s">
        <v>15</v>
      </c>
      <c r="C76" s="14" t="s">
        <v>245</v>
      </c>
      <c r="D76" s="14" t="s">
        <v>925</v>
      </c>
      <c r="E76" s="16" t="s">
        <v>245</v>
      </c>
      <c r="F76" s="16" t="s">
        <v>968</v>
      </c>
      <c r="G76" s="16" t="s">
        <v>922</v>
      </c>
      <c r="H76" s="17">
        <v>50000</v>
      </c>
      <c r="I76" s="51">
        <v>43773</v>
      </c>
      <c r="J76" s="51">
        <v>44132</v>
      </c>
      <c r="K76" s="52">
        <v>549.79</v>
      </c>
      <c r="L76" s="52">
        <v>549.79</v>
      </c>
      <c r="M76" s="16" t="s">
        <v>20</v>
      </c>
      <c r="N76" s="16" t="s">
        <v>21</v>
      </c>
      <c r="O76" s="16"/>
    </row>
    <row r="77" ht="16" customHeight="1" spans="1:15">
      <c r="A77" s="23">
        <v>52</v>
      </c>
      <c r="B77" s="25" t="s">
        <v>15</v>
      </c>
      <c r="C77" s="14" t="s">
        <v>247</v>
      </c>
      <c r="D77" s="14" t="s">
        <v>930</v>
      </c>
      <c r="E77" s="22" t="s">
        <v>247</v>
      </c>
      <c r="F77" s="22" t="s">
        <v>912</v>
      </c>
      <c r="G77" s="22" t="s">
        <v>967</v>
      </c>
      <c r="H77" s="22">
        <v>50000</v>
      </c>
      <c r="I77" s="22">
        <v>20191120</v>
      </c>
      <c r="J77" s="22">
        <v>20201120</v>
      </c>
      <c r="K77" s="22">
        <v>549.79</v>
      </c>
      <c r="L77" s="52">
        <v>549.79</v>
      </c>
      <c r="M77" s="55" t="s">
        <v>623</v>
      </c>
      <c r="N77" s="22" t="s">
        <v>22</v>
      </c>
      <c r="O77" s="22"/>
    </row>
    <row r="78" ht="16" customHeight="1" spans="1:15">
      <c r="A78" s="11">
        <v>53</v>
      </c>
      <c r="B78" s="12" t="s">
        <v>15</v>
      </c>
      <c r="C78" s="13" t="s">
        <v>251</v>
      </c>
      <c r="D78" s="13" t="s">
        <v>944</v>
      </c>
      <c r="E78" s="16" t="s">
        <v>251</v>
      </c>
      <c r="F78" s="16" t="s">
        <v>945</v>
      </c>
      <c r="G78" s="16" t="s">
        <v>969</v>
      </c>
      <c r="H78" s="17">
        <v>50000</v>
      </c>
      <c r="I78" s="51">
        <v>43528</v>
      </c>
      <c r="J78" s="51">
        <v>43887</v>
      </c>
      <c r="K78" s="52">
        <v>404.79</v>
      </c>
      <c r="L78" s="53">
        <v>954.58</v>
      </c>
      <c r="M78" s="16" t="s">
        <v>20</v>
      </c>
      <c r="N78" s="16" t="s">
        <v>21</v>
      </c>
      <c r="O78" s="16"/>
    </row>
    <row r="79" ht="16" customHeight="1" spans="1:15">
      <c r="A79" s="18"/>
      <c r="B79" s="19"/>
      <c r="C79" s="20"/>
      <c r="D79" s="20" t="s">
        <v>944</v>
      </c>
      <c r="E79" s="22" t="s">
        <v>253</v>
      </c>
      <c r="F79" s="22" t="s">
        <v>968</v>
      </c>
      <c r="G79" s="16" t="s">
        <v>969</v>
      </c>
      <c r="H79" s="22">
        <v>50000</v>
      </c>
      <c r="I79" s="22">
        <v>20191205</v>
      </c>
      <c r="J79" s="22">
        <v>20201205</v>
      </c>
      <c r="K79" s="22">
        <v>549.79</v>
      </c>
      <c r="L79" s="54"/>
      <c r="M79" s="55" t="s">
        <v>623</v>
      </c>
      <c r="N79" s="22" t="s">
        <v>22</v>
      </c>
      <c r="O79" s="22"/>
    </row>
    <row r="80" ht="16" customHeight="1" spans="1:15">
      <c r="A80" s="11">
        <v>54</v>
      </c>
      <c r="B80" s="26" t="s">
        <v>15</v>
      </c>
      <c r="C80" s="13" t="s">
        <v>255</v>
      </c>
      <c r="D80" s="13" t="s">
        <v>930</v>
      </c>
      <c r="E80" s="22" t="s">
        <v>255</v>
      </c>
      <c r="F80" s="56" t="s">
        <v>912</v>
      </c>
      <c r="G80" s="22" t="s">
        <v>933</v>
      </c>
      <c r="H80" s="22">
        <v>40000</v>
      </c>
      <c r="I80" s="22">
        <v>20190508</v>
      </c>
      <c r="J80" s="22">
        <v>20200508</v>
      </c>
      <c r="K80" s="22">
        <v>439.83</v>
      </c>
      <c r="L80" s="53">
        <v>795.1</v>
      </c>
      <c r="M80" s="55" t="s">
        <v>623</v>
      </c>
      <c r="N80" s="22" t="s">
        <v>22</v>
      </c>
      <c r="O80" s="56"/>
    </row>
    <row r="81" ht="16" customHeight="1" spans="1:15">
      <c r="A81" s="18"/>
      <c r="B81" s="27"/>
      <c r="C81" s="20"/>
      <c r="D81" s="20" t="s">
        <v>930</v>
      </c>
      <c r="E81" s="32" t="s">
        <v>255</v>
      </c>
      <c r="F81" s="57" t="s">
        <v>912</v>
      </c>
      <c r="G81" s="22" t="s">
        <v>933</v>
      </c>
      <c r="H81" s="33">
        <v>30000</v>
      </c>
      <c r="I81" s="60">
        <v>43250</v>
      </c>
      <c r="J81" s="60">
        <v>43981</v>
      </c>
      <c r="K81" s="16">
        <v>355.27</v>
      </c>
      <c r="L81" s="54"/>
      <c r="M81" s="16" t="s">
        <v>60</v>
      </c>
      <c r="N81" s="16" t="s">
        <v>61</v>
      </c>
      <c r="O81" s="57"/>
    </row>
    <row r="82" ht="16" customHeight="1" spans="1:15">
      <c r="A82" s="11">
        <v>55</v>
      </c>
      <c r="B82" s="26" t="s">
        <v>15</v>
      </c>
      <c r="C82" s="13" t="s">
        <v>257</v>
      </c>
      <c r="D82" s="13" t="s">
        <v>925</v>
      </c>
      <c r="E82" s="22" t="s">
        <v>257</v>
      </c>
      <c r="F82" s="22" t="s">
        <v>968</v>
      </c>
      <c r="G82" s="22" t="s">
        <v>971</v>
      </c>
      <c r="H82" s="22">
        <v>50000</v>
      </c>
      <c r="I82" s="22">
        <v>20191105</v>
      </c>
      <c r="J82" s="22">
        <v>20201105</v>
      </c>
      <c r="K82" s="22">
        <v>549.79</v>
      </c>
      <c r="L82" s="53">
        <v>942.5</v>
      </c>
      <c r="M82" s="55" t="s">
        <v>623</v>
      </c>
      <c r="N82" s="22" t="s">
        <v>22</v>
      </c>
      <c r="O82" s="22"/>
    </row>
    <row r="83" ht="16" customHeight="1" spans="1:15">
      <c r="A83" s="18"/>
      <c r="B83" s="27"/>
      <c r="C83" s="20"/>
      <c r="D83" s="20" t="s">
        <v>925</v>
      </c>
      <c r="E83" s="16" t="s">
        <v>259</v>
      </c>
      <c r="F83" s="16" t="s">
        <v>926</v>
      </c>
      <c r="G83" s="22" t="s">
        <v>971</v>
      </c>
      <c r="H83" s="17">
        <v>50000</v>
      </c>
      <c r="I83" s="51">
        <v>43544</v>
      </c>
      <c r="J83" s="51">
        <v>43893</v>
      </c>
      <c r="K83" s="52">
        <v>392.71</v>
      </c>
      <c r="L83" s="54"/>
      <c r="M83" s="16" t="s">
        <v>20</v>
      </c>
      <c r="N83" s="16" t="s">
        <v>21</v>
      </c>
      <c r="O83" s="16"/>
    </row>
    <row r="84" ht="16" customHeight="1" spans="1:15">
      <c r="A84" s="23">
        <v>56</v>
      </c>
      <c r="B84" s="25" t="s">
        <v>15</v>
      </c>
      <c r="C84" s="14" t="s">
        <v>220</v>
      </c>
      <c r="D84" s="14" t="s">
        <v>960</v>
      </c>
      <c r="E84" s="22" t="s">
        <v>220</v>
      </c>
      <c r="F84" s="22" t="s">
        <v>961</v>
      </c>
      <c r="G84" s="16" t="s">
        <v>943</v>
      </c>
      <c r="H84" s="22">
        <v>40000</v>
      </c>
      <c r="I84" s="22">
        <v>20190613</v>
      </c>
      <c r="J84" s="22">
        <v>20200613</v>
      </c>
      <c r="K84" s="22">
        <v>439.83</v>
      </c>
      <c r="L84" s="52">
        <v>439.83</v>
      </c>
      <c r="M84" s="55" t="s">
        <v>623</v>
      </c>
      <c r="N84" s="22" t="s">
        <v>22</v>
      </c>
      <c r="O84" s="22"/>
    </row>
    <row r="85" ht="16" customHeight="1" spans="1:15">
      <c r="A85" s="11">
        <v>57</v>
      </c>
      <c r="B85" s="26" t="s">
        <v>15</v>
      </c>
      <c r="C85" s="13" t="s">
        <v>262</v>
      </c>
      <c r="D85" s="13" t="s">
        <v>917</v>
      </c>
      <c r="E85" s="22" t="s">
        <v>262</v>
      </c>
      <c r="F85" s="56" t="s">
        <v>970</v>
      </c>
      <c r="G85" s="22" t="s">
        <v>933</v>
      </c>
      <c r="H85" s="22">
        <v>40000</v>
      </c>
      <c r="I85" s="22">
        <v>20190411</v>
      </c>
      <c r="J85" s="22">
        <v>20200411</v>
      </c>
      <c r="K85" s="22">
        <v>439.83</v>
      </c>
      <c r="L85" s="53">
        <v>913.53</v>
      </c>
      <c r="M85" s="55" t="s">
        <v>623</v>
      </c>
      <c r="N85" s="22" t="s">
        <v>22</v>
      </c>
      <c r="O85" s="56"/>
    </row>
    <row r="86" ht="16" customHeight="1" spans="1:15">
      <c r="A86" s="18"/>
      <c r="B86" s="27"/>
      <c r="C86" s="20"/>
      <c r="D86" s="20" t="s">
        <v>917</v>
      </c>
      <c r="E86" s="32" t="s">
        <v>262</v>
      </c>
      <c r="F86" s="57" t="s">
        <v>970</v>
      </c>
      <c r="G86" s="22" t="s">
        <v>933</v>
      </c>
      <c r="H86" s="33">
        <v>40000</v>
      </c>
      <c r="I86" s="60">
        <v>43284</v>
      </c>
      <c r="J86" s="60">
        <v>44015</v>
      </c>
      <c r="K86" s="16">
        <v>473.7</v>
      </c>
      <c r="L86" s="54"/>
      <c r="M86" s="16" t="s">
        <v>60</v>
      </c>
      <c r="N86" s="16" t="s">
        <v>61</v>
      </c>
      <c r="O86" s="57"/>
    </row>
    <row r="87" ht="16" customHeight="1" spans="1:15">
      <c r="A87" s="23">
        <v>58</v>
      </c>
      <c r="B87" s="25" t="s">
        <v>15</v>
      </c>
      <c r="C87" s="14" t="s">
        <v>264</v>
      </c>
      <c r="D87" s="14" t="s">
        <v>944</v>
      </c>
      <c r="E87" s="22" t="s">
        <v>264</v>
      </c>
      <c r="F87" s="22" t="s">
        <v>945</v>
      </c>
      <c r="G87" s="46" t="s">
        <v>965</v>
      </c>
      <c r="H87" s="22">
        <v>50000</v>
      </c>
      <c r="I87" s="22">
        <v>20200227</v>
      </c>
      <c r="J87" s="22">
        <v>20210227</v>
      </c>
      <c r="K87" s="22">
        <v>138.96</v>
      </c>
      <c r="L87" s="52">
        <v>138.96</v>
      </c>
      <c r="M87" s="55" t="s">
        <v>623</v>
      </c>
      <c r="N87" s="22" t="s">
        <v>22</v>
      </c>
      <c r="O87" s="22"/>
    </row>
    <row r="88" ht="16" customHeight="1" spans="1:15">
      <c r="A88" s="11">
        <v>59</v>
      </c>
      <c r="B88" s="26" t="s">
        <v>15</v>
      </c>
      <c r="C88" s="13" t="s">
        <v>266</v>
      </c>
      <c r="D88" s="13" t="s">
        <v>911</v>
      </c>
      <c r="E88" s="22" t="s">
        <v>266</v>
      </c>
      <c r="F88" s="56" t="s">
        <v>940</v>
      </c>
      <c r="G88" s="41" t="s">
        <v>972</v>
      </c>
      <c r="H88" s="22">
        <v>40000</v>
      </c>
      <c r="I88" s="22">
        <v>20190423</v>
      </c>
      <c r="J88" s="22">
        <v>20200423</v>
      </c>
      <c r="K88" s="22">
        <v>381.83</v>
      </c>
      <c r="L88" s="53">
        <v>435</v>
      </c>
      <c r="M88" s="55" t="s">
        <v>623</v>
      </c>
      <c r="N88" s="22" t="s">
        <v>22</v>
      </c>
      <c r="O88" s="56"/>
    </row>
    <row r="89" ht="16" customHeight="1" spans="1:15">
      <c r="A89" s="18"/>
      <c r="B89" s="27"/>
      <c r="C89" s="20"/>
      <c r="D89" s="20" t="s">
        <v>911</v>
      </c>
      <c r="E89" s="22" t="s">
        <v>266</v>
      </c>
      <c r="F89" s="57" t="s">
        <v>940</v>
      </c>
      <c r="G89" s="41" t="s">
        <v>972</v>
      </c>
      <c r="H89" s="22">
        <v>40000</v>
      </c>
      <c r="I89" s="22">
        <v>20200310</v>
      </c>
      <c r="J89" s="22">
        <v>20210310</v>
      </c>
      <c r="K89" s="22">
        <v>53.17</v>
      </c>
      <c r="L89" s="54"/>
      <c r="M89" s="55" t="s">
        <v>623</v>
      </c>
      <c r="N89" s="22" t="s">
        <v>22</v>
      </c>
      <c r="O89" s="57"/>
    </row>
    <row r="90" ht="16" customHeight="1" spans="1:15">
      <c r="A90" s="23">
        <v>60</v>
      </c>
      <c r="B90" s="24" t="s">
        <v>15</v>
      </c>
      <c r="C90" s="14" t="s">
        <v>268</v>
      </c>
      <c r="D90" s="14" t="s">
        <v>973</v>
      </c>
      <c r="E90" s="16" t="s">
        <v>268</v>
      </c>
      <c r="F90" s="16" t="s">
        <v>974</v>
      </c>
      <c r="G90" s="43" t="s">
        <v>933</v>
      </c>
      <c r="H90" s="17">
        <v>50000</v>
      </c>
      <c r="I90" s="51">
        <v>43791</v>
      </c>
      <c r="J90" s="51">
        <v>44155</v>
      </c>
      <c r="K90" s="52">
        <v>549.79</v>
      </c>
      <c r="L90" s="52">
        <v>549.79</v>
      </c>
      <c r="M90" s="16" t="s">
        <v>20</v>
      </c>
      <c r="N90" s="16" t="s">
        <v>21</v>
      </c>
      <c r="O90" s="16"/>
    </row>
    <row r="91" ht="16" customHeight="1" spans="1:15">
      <c r="A91" s="11">
        <v>61</v>
      </c>
      <c r="B91" s="12" t="s">
        <v>15</v>
      </c>
      <c r="C91" s="13" t="s">
        <v>270</v>
      </c>
      <c r="D91" s="13" t="s">
        <v>925</v>
      </c>
      <c r="E91" s="16" t="s">
        <v>270</v>
      </c>
      <c r="F91" s="15" t="s">
        <v>968</v>
      </c>
      <c r="G91" s="16" t="s">
        <v>933</v>
      </c>
      <c r="H91" s="17">
        <v>50000</v>
      </c>
      <c r="I91" s="51">
        <v>43578</v>
      </c>
      <c r="J91" s="51">
        <v>43930</v>
      </c>
      <c r="K91" s="52">
        <v>549.79</v>
      </c>
      <c r="L91" s="53">
        <v>907.46</v>
      </c>
      <c r="M91" s="16" t="s">
        <v>20</v>
      </c>
      <c r="N91" s="16" t="s">
        <v>21</v>
      </c>
      <c r="O91" s="15"/>
    </row>
    <row r="92" ht="16" customHeight="1" spans="1:15">
      <c r="A92" s="18"/>
      <c r="B92" s="19"/>
      <c r="C92" s="20"/>
      <c r="D92" s="20" t="s">
        <v>925</v>
      </c>
      <c r="E92" s="22" t="s">
        <v>270</v>
      </c>
      <c r="F92" s="21" t="s">
        <v>968</v>
      </c>
      <c r="G92" s="16" t="s">
        <v>933</v>
      </c>
      <c r="H92" s="22">
        <v>40000</v>
      </c>
      <c r="I92" s="22">
        <v>20190306</v>
      </c>
      <c r="J92" s="22">
        <v>20200306</v>
      </c>
      <c r="K92" s="22">
        <v>357.67</v>
      </c>
      <c r="L92" s="54"/>
      <c r="M92" s="55" t="s">
        <v>623</v>
      </c>
      <c r="N92" s="22" t="s">
        <v>22</v>
      </c>
      <c r="O92" s="21"/>
    </row>
    <row r="93" ht="16" customHeight="1" spans="1:15">
      <c r="A93" s="23">
        <v>62</v>
      </c>
      <c r="B93" s="25" t="s">
        <v>15</v>
      </c>
      <c r="C93" s="14" t="s">
        <v>276</v>
      </c>
      <c r="D93" s="14" t="s">
        <v>963</v>
      </c>
      <c r="E93" s="22" t="s">
        <v>276</v>
      </c>
      <c r="F93" s="22" t="s">
        <v>964</v>
      </c>
      <c r="G93" s="44" t="s">
        <v>975</v>
      </c>
      <c r="H93" s="22">
        <v>50000</v>
      </c>
      <c r="I93" s="22">
        <v>20190513</v>
      </c>
      <c r="J93" s="22">
        <v>20200513</v>
      </c>
      <c r="K93" s="22">
        <v>549.79</v>
      </c>
      <c r="L93" s="52">
        <v>549.79</v>
      </c>
      <c r="M93" s="55" t="s">
        <v>623</v>
      </c>
      <c r="N93" s="22" t="s">
        <v>22</v>
      </c>
      <c r="O93" s="22"/>
    </row>
    <row r="94" ht="16" customHeight="1" spans="1:15">
      <c r="A94" s="11">
        <v>63</v>
      </c>
      <c r="B94" s="26" t="s">
        <v>15</v>
      </c>
      <c r="C94" s="13" t="s">
        <v>278</v>
      </c>
      <c r="D94" s="13" t="s">
        <v>920</v>
      </c>
      <c r="E94" s="22" t="s">
        <v>278</v>
      </c>
      <c r="F94" s="22" t="s">
        <v>939</v>
      </c>
      <c r="G94" s="43" t="s">
        <v>969</v>
      </c>
      <c r="H94" s="22">
        <v>50000</v>
      </c>
      <c r="I94" s="22">
        <v>20191211</v>
      </c>
      <c r="J94" s="22">
        <v>20201211</v>
      </c>
      <c r="K94" s="22">
        <v>549.79</v>
      </c>
      <c r="L94" s="53">
        <v>1099.58</v>
      </c>
      <c r="M94" s="55" t="s">
        <v>623</v>
      </c>
      <c r="N94" s="22" t="s">
        <v>22</v>
      </c>
      <c r="O94" s="22"/>
    </row>
    <row r="95" ht="16" customHeight="1" spans="1:15">
      <c r="A95" s="18"/>
      <c r="B95" s="27"/>
      <c r="C95" s="20"/>
      <c r="D95" s="20" t="s">
        <v>920</v>
      </c>
      <c r="E95" s="16" t="s">
        <v>280</v>
      </c>
      <c r="F95" s="16" t="s">
        <v>976</v>
      </c>
      <c r="G95" s="43" t="s">
        <v>969</v>
      </c>
      <c r="H95" s="17">
        <v>50000</v>
      </c>
      <c r="I95" s="51">
        <v>43640</v>
      </c>
      <c r="J95" s="51">
        <v>44005</v>
      </c>
      <c r="K95" s="52">
        <v>549.79</v>
      </c>
      <c r="L95" s="54"/>
      <c r="M95" s="16" t="s">
        <v>20</v>
      </c>
      <c r="N95" s="16" t="s">
        <v>21</v>
      </c>
      <c r="O95" s="16"/>
    </row>
    <row r="96" ht="16" customHeight="1" spans="1:15">
      <c r="A96" s="23">
        <v>64</v>
      </c>
      <c r="B96" s="25" t="s">
        <v>15</v>
      </c>
      <c r="C96" s="14" t="s">
        <v>284</v>
      </c>
      <c r="D96" s="14" t="s">
        <v>925</v>
      </c>
      <c r="E96" s="22" t="s">
        <v>284</v>
      </c>
      <c r="F96" s="22" t="s">
        <v>968</v>
      </c>
      <c r="G96" s="46" t="s">
        <v>975</v>
      </c>
      <c r="H96" s="22">
        <v>50000</v>
      </c>
      <c r="I96" s="22">
        <v>20200303</v>
      </c>
      <c r="J96" s="22">
        <v>20210303</v>
      </c>
      <c r="K96" s="22">
        <v>108.75</v>
      </c>
      <c r="L96" s="52">
        <v>108.75</v>
      </c>
      <c r="M96" s="55" t="s">
        <v>623</v>
      </c>
      <c r="N96" s="22" t="s">
        <v>22</v>
      </c>
      <c r="O96" s="22"/>
    </row>
    <row r="97" ht="16" customHeight="1" spans="1:15">
      <c r="A97" s="23">
        <v>65</v>
      </c>
      <c r="B97" s="24" t="s">
        <v>15</v>
      </c>
      <c r="C97" s="14" t="s">
        <v>286</v>
      </c>
      <c r="D97" s="14" t="s">
        <v>911</v>
      </c>
      <c r="E97" s="32" t="s">
        <v>286</v>
      </c>
      <c r="F97" s="32" t="s">
        <v>940</v>
      </c>
      <c r="G97" s="66" t="s">
        <v>943</v>
      </c>
      <c r="H97" s="33">
        <v>40000</v>
      </c>
      <c r="I97" s="60">
        <v>43263</v>
      </c>
      <c r="J97" s="60">
        <v>43994</v>
      </c>
      <c r="K97" s="16">
        <v>473.7</v>
      </c>
      <c r="L97" s="52">
        <v>473.7</v>
      </c>
      <c r="M97" s="16" t="s">
        <v>60</v>
      </c>
      <c r="N97" s="16" t="s">
        <v>61</v>
      </c>
      <c r="O97" s="32"/>
    </row>
    <row r="98" ht="16" customHeight="1" spans="1:15">
      <c r="A98" s="11">
        <v>66</v>
      </c>
      <c r="B98" s="12" t="s">
        <v>15</v>
      </c>
      <c r="C98" s="13" t="s">
        <v>288</v>
      </c>
      <c r="D98" s="13" t="s">
        <v>925</v>
      </c>
      <c r="E98" s="16" t="s">
        <v>288</v>
      </c>
      <c r="F98" s="15" t="s">
        <v>968</v>
      </c>
      <c r="G98" s="43" t="s">
        <v>975</v>
      </c>
      <c r="H98" s="17">
        <v>50000</v>
      </c>
      <c r="I98" s="51">
        <v>43496</v>
      </c>
      <c r="J98" s="51">
        <v>43860</v>
      </c>
      <c r="K98" s="52">
        <v>199.38</v>
      </c>
      <c r="L98" s="53">
        <v>749.17</v>
      </c>
      <c r="M98" s="16" t="s">
        <v>20</v>
      </c>
      <c r="N98" s="16" t="s">
        <v>21</v>
      </c>
      <c r="O98" s="15"/>
    </row>
    <row r="99" ht="16" customHeight="1" spans="1:15">
      <c r="A99" s="18"/>
      <c r="B99" s="19"/>
      <c r="C99" s="20"/>
      <c r="D99" s="20" t="s">
        <v>925</v>
      </c>
      <c r="E99" s="22" t="s">
        <v>288</v>
      </c>
      <c r="F99" s="21" t="s">
        <v>968</v>
      </c>
      <c r="G99" s="43" t="s">
        <v>975</v>
      </c>
      <c r="H99" s="22">
        <v>50000</v>
      </c>
      <c r="I99" s="22">
        <v>20191128</v>
      </c>
      <c r="J99" s="22">
        <v>20201128</v>
      </c>
      <c r="K99" s="22">
        <v>549.79</v>
      </c>
      <c r="L99" s="54"/>
      <c r="M99" s="55" t="s">
        <v>623</v>
      </c>
      <c r="N99" s="22" t="s">
        <v>22</v>
      </c>
      <c r="O99" s="21"/>
    </row>
    <row r="100" ht="16" customHeight="1" spans="1:15">
      <c r="A100" s="23">
        <v>67</v>
      </c>
      <c r="B100" s="25" t="s">
        <v>15</v>
      </c>
      <c r="C100" s="14" t="s">
        <v>290</v>
      </c>
      <c r="D100" s="14" t="s">
        <v>944</v>
      </c>
      <c r="E100" s="22" t="s">
        <v>290</v>
      </c>
      <c r="F100" s="22" t="s">
        <v>945</v>
      </c>
      <c r="G100" s="41" t="s">
        <v>929</v>
      </c>
      <c r="H100" s="22">
        <v>40000</v>
      </c>
      <c r="I100" s="22">
        <v>20190611</v>
      </c>
      <c r="J100" s="22">
        <v>20200611</v>
      </c>
      <c r="K100" s="22">
        <v>439.83</v>
      </c>
      <c r="L100" s="52">
        <v>439.83</v>
      </c>
      <c r="M100" s="55" t="s">
        <v>623</v>
      </c>
      <c r="N100" s="22" t="s">
        <v>22</v>
      </c>
      <c r="O100" s="22"/>
    </row>
    <row r="101" ht="16" customHeight="1" spans="1:15">
      <c r="A101" s="11">
        <v>68</v>
      </c>
      <c r="B101" s="12" t="s">
        <v>15</v>
      </c>
      <c r="C101" s="13" t="s">
        <v>292</v>
      </c>
      <c r="D101" s="13" t="s">
        <v>957</v>
      </c>
      <c r="E101" s="16" t="s">
        <v>292</v>
      </c>
      <c r="F101" s="15" t="s">
        <v>958</v>
      </c>
      <c r="G101" s="43" t="s">
        <v>977</v>
      </c>
      <c r="H101" s="17">
        <v>50000</v>
      </c>
      <c r="I101" s="51">
        <v>43752</v>
      </c>
      <c r="J101" s="51">
        <v>44096</v>
      </c>
      <c r="K101" s="52">
        <v>549.79</v>
      </c>
      <c r="L101" s="53">
        <v>879.67</v>
      </c>
      <c r="M101" s="16" t="s">
        <v>20</v>
      </c>
      <c r="N101" s="16" t="s">
        <v>21</v>
      </c>
      <c r="O101" s="15"/>
    </row>
    <row r="102" ht="16" customHeight="1" spans="1:15">
      <c r="A102" s="18"/>
      <c r="B102" s="19"/>
      <c r="C102" s="20"/>
      <c r="D102" s="20" t="s">
        <v>957</v>
      </c>
      <c r="E102" s="22" t="s">
        <v>292</v>
      </c>
      <c r="F102" s="21" t="s">
        <v>958</v>
      </c>
      <c r="G102" s="43" t="s">
        <v>977</v>
      </c>
      <c r="H102" s="22">
        <v>30000</v>
      </c>
      <c r="I102" s="22">
        <v>20191203</v>
      </c>
      <c r="J102" s="22">
        <v>20201203</v>
      </c>
      <c r="K102" s="22">
        <v>329.88</v>
      </c>
      <c r="L102" s="54"/>
      <c r="M102" s="55" t="s">
        <v>623</v>
      </c>
      <c r="N102" s="22" t="s">
        <v>22</v>
      </c>
      <c r="O102" s="21"/>
    </row>
    <row r="103" ht="16" customHeight="1" spans="1:15">
      <c r="A103" s="11">
        <v>69</v>
      </c>
      <c r="B103" s="12" t="s">
        <v>15</v>
      </c>
      <c r="C103" s="13" t="s">
        <v>253</v>
      </c>
      <c r="D103" s="13" t="s">
        <v>925</v>
      </c>
      <c r="E103" s="16" t="s">
        <v>253</v>
      </c>
      <c r="F103" s="15" t="s">
        <v>968</v>
      </c>
      <c r="G103" s="16" t="s">
        <v>975</v>
      </c>
      <c r="H103" s="17">
        <v>50000</v>
      </c>
      <c r="I103" s="51">
        <v>43677</v>
      </c>
      <c r="J103" s="51">
        <v>44042</v>
      </c>
      <c r="K103" s="52">
        <v>549.79</v>
      </c>
      <c r="L103" s="53">
        <v>1099.58</v>
      </c>
      <c r="M103" s="16" t="s">
        <v>20</v>
      </c>
      <c r="N103" s="16" t="s">
        <v>21</v>
      </c>
      <c r="O103" s="15"/>
    </row>
    <row r="104" ht="16" customHeight="1" spans="1:15">
      <c r="A104" s="18"/>
      <c r="B104" s="19"/>
      <c r="C104" s="20"/>
      <c r="D104" s="20" t="s">
        <v>925</v>
      </c>
      <c r="E104" s="22" t="s">
        <v>253</v>
      </c>
      <c r="F104" s="21" t="s">
        <v>968</v>
      </c>
      <c r="G104" s="16" t="s">
        <v>975</v>
      </c>
      <c r="H104" s="22">
        <v>50000</v>
      </c>
      <c r="I104" s="22">
        <v>20190620</v>
      </c>
      <c r="J104" s="22">
        <v>20200620</v>
      </c>
      <c r="K104" s="22">
        <v>549.79</v>
      </c>
      <c r="L104" s="54"/>
      <c r="M104" s="55" t="s">
        <v>623</v>
      </c>
      <c r="N104" s="22" t="s">
        <v>22</v>
      </c>
      <c r="O104" s="21"/>
    </row>
    <row r="105" ht="16" customHeight="1" spans="1:15">
      <c r="A105" s="23">
        <v>70</v>
      </c>
      <c r="B105" s="25" t="s">
        <v>15</v>
      </c>
      <c r="C105" s="14" t="s">
        <v>295</v>
      </c>
      <c r="D105" s="14" t="s">
        <v>937</v>
      </c>
      <c r="E105" s="22" t="s">
        <v>297</v>
      </c>
      <c r="F105" s="22" t="s">
        <v>915</v>
      </c>
      <c r="G105" s="67" t="s">
        <v>929</v>
      </c>
      <c r="H105" s="22">
        <v>40000</v>
      </c>
      <c r="I105" s="22">
        <v>20191120</v>
      </c>
      <c r="J105" s="22">
        <v>20201119</v>
      </c>
      <c r="K105" s="22">
        <v>439.83</v>
      </c>
      <c r="L105" s="52">
        <v>439.83</v>
      </c>
      <c r="M105" s="55" t="s">
        <v>623</v>
      </c>
      <c r="N105" s="22" t="s">
        <v>22</v>
      </c>
      <c r="O105" s="22"/>
    </row>
    <row r="106" ht="16" customHeight="1" spans="1:15">
      <c r="A106" s="11">
        <v>71</v>
      </c>
      <c r="B106" s="12" t="s">
        <v>15</v>
      </c>
      <c r="C106" s="13" t="s">
        <v>299</v>
      </c>
      <c r="D106" s="13" t="s">
        <v>957</v>
      </c>
      <c r="E106" s="16" t="s">
        <v>299</v>
      </c>
      <c r="F106" s="15" t="s">
        <v>958</v>
      </c>
      <c r="G106" s="68" t="s">
        <v>975</v>
      </c>
      <c r="H106" s="17">
        <v>50000</v>
      </c>
      <c r="I106" s="51">
        <v>43536</v>
      </c>
      <c r="J106" s="51">
        <v>43895</v>
      </c>
      <c r="K106" s="52">
        <v>453.13</v>
      </c>
      <c r="L106" s="53">
        <v>525.63</v>
      </c>
      <c r="M106" s="16" t="s">
        <v>20</v>
      </c>
      <c r="N106" s="16" t="s">
        <v>21</v>
      </c>
      <c r="O106" s="15"/>
    </row>
    <row r="107" ht="16" customHeight="1" spans="1:15">
      <c r="A107" s="18"/>
      <c r="B107" s="19"/>
      <c r="C107" s="20"/>
      <c r="D107" s="20" t="s">
        <v>957</v>
      </c>
      <c r="E107" s="16" t="s">
        <v>299</v>
      </c>
      <c r="F107" s="21" t="s">
        <v>958</v>
      </c>
      <c r="G107" s="68" t="s">
        <v>975</v>
      </c>
      <c r="H107" s="17">
        <v>50000</v>
      </c>
      <c r="I107" s="51">
        <v>43899</v>
      </c>
      <c r="J107" s="51">
        <v>44263</v>
      </c>
      <c r="K107" s="52">
        <v>72.5</v>
      </c>
      <c r="L107" s="54"/>
      <c r="M107" s="16" t="s">
        <v>20</v>
      </c>
      <c r="N107" s="16" t="s">
        <v>21</v>
      </c>
      <c r="O107" s="21"/>
    </row>
    <row r="108" ht="16" customHeight="1" spans="1:15">
      <c r="A108" s="11">
        <v>72</v>
      </c>
      <c r="B108" s="26" t="s">
        <v>15</v>
      </c>
      <c r="C108" s="13" t="s">
        <v>301</v>
      </c>
      <c r="D108" s="13" t="s">
        <v>978</v>
      </c>
      <c r="E108" s="22" t="s">
        <v>301</v>
      </c>
      <c r="F108" s="56" t="s">
        <v>979</v>
      </c>
      <c r="G108" s="67" t="s">
        <v>929</v>
      </c>
      <c r="H108" s="22">
        <v>44000</v>
      </c>
      <c r="I108" s="22">
        <v>20191119</v>
      </c>
      <c r="J108" s="22">
        <v>20201119</v>
      </c>
      <c r="K108" s="22">
        <v>483.82</v>
      </c>
      <c r="L108" s="53">
        <v>839.09</v>
      </c>
      <c r="M108" s="55" t="s">
        <v>623</v>
      </c>
      <c r="N108" s="22" t="s">
        <v>22</v>
      </c>
      <c r="O108" s="56"/>
    </row>
    <row r="109" ht="16" customHeight="1" spans="1:15">
      <c r="A109" s="18"/>
      <c r="B109" s="27"/>
      <c r="C109" s="20"/>
      <c r="D109" s="20" t="s">
        <v>978</v>
      </c>
      <c r="E109" s="32" t="s">
        <v>301</v>
      </c>
      <c r="F109" s="57" t="s">
        <v>979</v>
      </c>
      <c r="G109" s="67" t="s">
        <v>929</v>
      </c>
      <c r="H109" s="33">
        <v>30000</v>
      </c>
      <c r="I109" s="60">
        <v>43272</v>
      </c>
      <c r="J109" s="60">
        <v>44003</v>
      </c>
      <c r="K109" s="16">
        <v>355.27</v>
      </c>
      <c r="L109" s="54"/>
      <c r="M109" s="16" t="s">
        <v>60</v>
      </c>
      <c r="N109" s="16" t="s">
        <v>61</v>
      </c>
      <c r="O109" s="57"/>
    </row>
    <row r="110" ht="16" customHeight="1" spans="1:15">
      <c r="A110" s="11">
        <v>73</v>
      </c>
      <c r="B110" s="26" t="s">
        <v>15</v>
      </c>
      <c r="C110" s="13" t="s">
        <v>303</v>
      </c>
      <c r="D110" s="13" t="s">
        <v>980</v>
      </c>
      <c r="E110" s="22" t="s">
        <v>303</v>
      </c>
      <c r="F110" s="56" t="s">
        <v>981</v>
      </c>
      <c r="G110" s="67" t="s">
        <v>975</v>
      </c>
      <c r="H110" s="22">
        <v>40000</v>
      </c>
      <c r="I110" s="22">
        <v>20190725</v>
      </c>
      <c r="J110" s="22">
        <v>20200612</v>
      </c>
      <c r="K110" s="22">
        <v>439.83</v>
      </c>
      <c r="L110" s="53">
        <v>913.53</v>
      </c>
      <c r="M110" s="55" t="s">
        <v>623</v>
      </c>
      <c r="N110" s="22" t="s">
        <v>22</v>
      </c>
      <c r="O110" s="56"/>
    </row>
    <row r="111" ht="16" customHeight="1" spans="1:15">
      <c r="A111" s="18"/>
      <c r="B111" s="27"/>
      <c r="C111" s="20"/>
      <c r="D111" s="20" t="s">
        <v>980</v>
      </c>
      <c r="E111" s="32" t="s">
        <v>303</v>
      </c>
      <c r="F111" s="57" t="s">
        <v>981</v>
      </c>
      <c r="G111" s="67" t="s">
        <v>975</v>
      </c>
      <c r="H111" s="33">
        <v>40000</v>
      </c>
      <c r="I111" s="60">
        <v>43272</v>
      </c>
      <c r="J111" s="60">
        <v>44003</v>
      </c>
      <c r="K111" s="16">
        <v>473.7</v>
      </c>
      <c r="L111" s="54"/>
      <c r="M111" s="16" t="s">
        <v>60</v>
      </c>
      <c r="N111" s="16" t="s">
        <v>61</v>
      </c>
      <c r="O111" s="57"/>
    </row>
    <row r="112" ht="16" customHeight="1" spans="1:15">
      <c r="A112" s="11">
        <v>74</v>
      </c>
      <c r="B112" s="12" t="s">
        <v>15</v>
      </c>
      <c r="C112" s="13" t="s">
        <v>305</v>
      </c>
      <c r="D112" s="13" t="s">
        <v>982</v>
      </c>
      <c r="E112" s="16" t="s">
        <v>305</v>
      </c>
      <c r="F112" s="15" t="s">
        <v>966</v>
      </c>
      <c r="G112" s="43" t="s">
        <v>983</v>
      </c>
      <c r="H112" s="17">
        <v>50000</v>
      </c>
      <c r="I112" s="51">
        <v>43508</v>
      </c>
      <c r="J112" s="51">
        <v>43872</v>
      </c>
      <c r="K112" s="52">
        <v>271.88</v>
      </c>
      <c r="L112" s="53">
        <v>849.46</v>
      </c>
      <c r="M112" s="16" t="s">
        <v>20</v>
      </c>
      <c r="N112" s="16" t="s">
        <v>21</v>
      </c>
      <c r="O112" s="15"/>
    </row>
    <row r="113" ht="16" customHeight="1" spans="1:15">
      <c r="A113" s="29"/>
      <c r="B113" s="47"/>
      <c r="C113" s="31"/>
      <c r="D113" s="31" t="s">
        <v>982</v>
      </c>
      <c r="E113" s="16" t="s">
        <v>305</v>
      </c>
      <c r="F113" s="48" t="s">
        <v>966</v>
      </c>
      <c r="G113" s="43" t="s">
        <v>983</v>
      </c>
      <c r="H113" s="17">
        <v>50000</v>
      </c>
      <c r="I113" s="51">
        <v>43873</v>
      </c>
      <c r="J113" s="51">
        <v>44238</v>
      </c>
      <c r="K113" s="52">
        <v>229.58</v>
      </c>
      <c r="L113" s="58"/>
      <c r="M113" s="16" t="s">
        <v>20</v>
      </c>
      <c r="N113" s="16" t="s">
        <v>21</v>
      </c>
      <c r="O113" s="48"/>
    </row>
    <row r="114" ht="16" customHeight="1" spans="1:15">
      <c r="A114" s="18"/>
      <c r="B114" s="19"/>
      <c r="C114" s="20"/>
      <c r="D114" s="20" t="s">
        <v>982</v>
      </c>
      <c r="E114" s="22" t="s">
        <v>305</v>
      </c>
      <c r="F114" s="21" t="s">
        <v>966</v>
      </c>
      <c r="G114" s="43" t="s">
        <v>983</v>
      </c>
      <c r="H114" s="22">
        <v>40000</v>
      </c>
      <c r="I114" s="22">
        <v>20190313</v>
      </c>
      <c r="J114" s="22">
        <v>20200313</v>
      </c>
      <c r="K114" s="22">
        <v>348</v>
      </c>
      <c r="L114" s="54"/>
      <c r="M114" s="55" t="s">
        <v>623</v>
      </c>
      <c r="N114" s="22" t="s">
        <v>22</v>
      </c>
      <c r="O114" s="21"/>
    </row>
    <row r="115" ht="16" customHeight="1" spans="1:15">
      <c r="A115" s="23">
        <v>75</v>
      </c>
      <c r="B115" s="24" t="s">
        <v>15</v>
      </c>
      <c r="C115" s="14" t="s">
        <v>307</v>
      </c>
      <c r="D115" s="14" t="s">
        <v>937</v>
      </c>
      <c r="E115" s="16" t="s">
        <v>307</v>
      </c>
      <c r="F115" s="16" t="s">
        <v>915</v>
      </c>
      <c r="G115" s="16" t="s">
        <v>916</v>
      </c>
      <c r="H115" s="17">
        <v>50000</v>
      </c>
      <c r="I115" s="51">
        <v>43781</v>
      </c>
      <c r="J115" s="51">
        <v>44146</v>
      </c>
      <c r="K115" s="52">
        <v>549.79</v>
      </c>
      <c r="L115" s="52">
        <v>549.79</v>
      </c>
      <c r="M115" s="16" t="s">
        <v>20</v>
      </c>
      <c r="N115" s="16" t="s">
        <v>21</v>
      </c>
      <c r="O115" s="16"/>
    </row>
    <row r="116" ht="16" customHeight="1" spans="1:15">
      <c r="A116" s="23">
        <v>76</v>
      </c>
      <c r="B116" s="24" t="s">
        <v>15</v>
      </c>
      <c r="C116" s="14" t="s">
        <v>311</v>
      </c>
      <c r="D116" s="14" t="s">
        <v>925</v>
      </c>
      <c r="E116" s="16" t="s">
        <v>311</v>
      </c>
      <c r="F116" s="16" t="s">
        <v>968</v>
      </c>
      <c r="G116" s="43" t="s">
        <v>922</v>
      </c>
      <c r="H116" s="17">
        <v>50000</v>
      </c>
      <c r="I116" s="51">
        <v>43627</v>
      </c>
      <c r="J116" s="51">
        <v>43832</v>
      </c>
      <c r="K116" s="52">
        <v>72.5</v>
      </c>
      <c r="L116" s="52">
        <v>72.5</v>
      </c>
      <c r="M116" s="16" t="s">
        <v>20</v>
      </c>
      <c r="N116" s="16" t="s">
        <v>21</v>
      </c>
      <c r="O116" s="16"/>
    </row>
    <row r="117" ht="16" customHeight="1" spans="1:15">
      <c r="A117" s="23">
        <v>77</v>
      </c>
      <c r="B117" s="25" t="s">
        <v>15</v>
      </c>
      <c r="C117" s="14" t="s">
        <v>313</v>
      </c>
      <c r="D117" s="14" t="s">
        <v>984</v>
      </c>
      <c r="E117" s="22" t="s">
        <v>313</v>
      </c>
      <c r="F117" s="22" t="s">
        <v>985</v>
      </c>
      <c r="G117" s="69" t="s">
        <v>986</v>
      </c>
      <c r="H117" s="22">
        <v>30000</v>
      </c>
      <c r="I117" s="22">
        <v>20190805</v>
      </c>
      <c r="J117" s="22">
        <v>20200805</v>
      </c>
      <c r="K117" s="22">
        <v>329.88</v>
      </c>
      <c r="L117" s="52">
        <v>329.88</v>
      </c>
      <c r="M117" s="55" t="s">
        <v>623</v>
      </c>
      <c r="N117" s="22" t="s">
        <v>22</v>
      </c>
      <c r="O117" s="22"/>
    </row>
    <row r="118" ht="16" customHeight="1" spans="1:15">
      <c r="A118" s="23">
        <v>78</v>
      </c>
      <c r="B118" s="24" t="s">
        <v>15</v>
      </c>
      <c r="C118" s="14" t="s">
        <v>315</v>
      </c>
      <c r="D118" s="14" t="s">
        <v>978</v>
      </c>
      <c r="E118" s="16" t="s">
        <v>315</v>
      </c>
      <c r="F118" s="16" t="s">
        <v>979</v>
      </c>
      <c r="G118" s="43" t="s">
        <v>987</v>
      </c>
      <c r="H118" s="17">
        <v>40000</v>
      </c>
      <c r="I118" s="51">
        <v>43732</v>
      </c>
      <c r="J118" s="51">
        <v>44097</v>
      </c>
      <c r="K118" s="52">
        <v>439.83</v>
      </c>
      <c r="L118" s="52">
        <v>439.83</v>
      </c>
      <c r="M118" s="16" t="s">
        <v>20</v>
      </c>
      <c r="N118" s="16" t="s">
        <v>21</v>
      </c>
      <c r="O118" s="16"/>
    </row>
    <row r="119" ht="16" customHeight="1" spans="1:15">
      <c r="A119" s="23">
        <v>79</v>
      </c>
      <c r="B119" s="25" t="s">
        <v>15</v>
      </c>
      <c r="C119" s="14" t="s">
        <v>317</v>
      </c>
      <c r="D119" s="14" t="s">
        <v>984</v>
      </c>
      <c r="E119" s="22" t="s">
        <v>317</v>
      </c>
      <c r="F119" s="22" t="s">
        <v>985</v>
      </c>
      <c r="G119" s="67" t="s">
        <v>922</v>
      </c>
      <c r="H119" s="22">
        <v>50000</v>
      </c>
      <c r="I119" s="22">
        <v>20191114</v>
      </c>
      <c r="J119" s="22">
        <v>20201114</v>
      </c>
      <c r="K119" s="22">
        <v>549.79</v>
      </c>
      <c r="L119" s="52">
        <v>549.79</v>
      </c>
      <c r="M119" s="55" t="s">
        <v>623</v>
      </c>
      <c r="N119" s="22" t="s">
        <v>22</v>
      </c>
      <c r="O119" s="22"/>
    </row>
    <row r="120" ht="16" customHeight="1" spans="1:15">
      <c r="A120" s="11">
        <v>80</v>
      </c>
      <c r="B120" s="12" t="s">
        <v>15</v>
      </c>
      <c r="C120" s="13" t="s">
        <v>319</v>
      </c>
      <c r="D120" s="13" t="s">
        <v>925</v>
      </c>
      <c r="E120" s="16" t="s">
        <v>319</v>
      </c>
      <c r="F120" s="15" t="s">
        <v>968</v>
      </c>
      <c r="G120" s="67" t="s">
        <v>988</v>
      </c>
      <c r="H120" s="17">
        <v>50000</v>
      </c>
      <c r="I120" s="51">
        <v>43655</v>
      </c>
      <c r="J120" s="51">
        <v>44020</v>
      </c>
      <c r="K120" s="52">
        <v>549.79</v>
      </c>
      <c r="L120" s="53">
        <v>1099.64</v>
      </c>
      <c r="M120" s="16" t="s">
        <v>20</v>
      </c>
      <c r="N120" s="16" t="s">
        <v>21</v>
      </c>
      <c r="O120" s="15"/>
    </row>
    <row r="121" ht="16" customHeight="1" spans="1:15">
      <c r="A121" s="18"/>
      <c r="B121" s="19"/>
      <c r="C121" s="20"/>
      <c r="D121" s="20" t="s">
        <v>925</v>
      </c>
      <c r="E121" s="22" t="s">
        <v>319</v>
      </c>
      <c r="F121" s="21" t="s">
        <v>968</v>
      </c>
      <c r="G121" s="67" t="s">
        <v>988</v>
      </c>
      <c r="H121" s="22">
        <v>50000</v>
      </c>
      <c r="I121" s="22">
        <v>20190902</v>
      </c>
      <c r="J121" s="22">
        <v>20200902</v>
      </c>
      <c r="K121" s="22">
        <v>549.85</v>
      </c>
      <c r="L121" s="54"/>
      <c r="M121" s="55" t="s">
        <v>623</v>
      </c>
      <c r="N121" s="22" t="s">
        <v>22</v>
      </c>
      <c r="O121" s="21"/>
    </row>
    <row r="122" ht="16" customHeight="1" spans="1:15">
      <c r="A122" s="23">
        <v>81</v>
      </c>
      <c r="B122" s="25" t="s">
        <v>15</v>
      </c>
      <c r="C122" s="14" t="s">
        <v>321</v>
      </c>
      <c r="D122" s="14" t="s">
        <v>957</v>
      </c>
      <c r="E122" s="22" t="s">
        <v>321</v>
      </c>
      <c r="F122" s="22" t="s">
        <v>958</v>
      </c>
      <c r="G122" s="42" t="s">
        <v>943</v>
      </c>
      <c r="H122" s="22">
        <v>50000</v>
      </c>
      <c r="I122" s="22">
        <v>20190307</v>
      </c>
      <c r="J122" s="22">
        <v>20200307</v>
      </c>
      <c r="K122" s="22">
        <v>398.75</v>
      </c>
      <c r="L122" s="52">
        <v>398.75</v>
      </c>
      <c r="M122" s="55" t="s">
        <v>623</v>
      </c>
      <c r="N122" s="22" t="s">
        <v>22</v>
      </c>
      <c r="O122" s="22"/>
    </row>
    <row r="123" ht="16" customHeight="1" spans="1:15">
      <c r="A123" s="11">
        <v>82</v>
      </c>
      <c r="B123" s="12" t="s">
        <v>15</v>
      </c>
      <c r="C123" s="13" t="s">
        <v>323</v>
      </c>
      <c r="D123" s="13" t="s">
        <v>911</v>
      </c>
      <c r="E123" s="16" t="s">
        <v>323</v>
      </c>
      <c r="F123" s="15" t="s">
        <v>940</v>
      </c>
      <c r="G123" s="43" t="s">
        <v>922</v>
      </c>
      <c r="H123" s="17">
        <v>50000</v>
      </c>
      <c r="I123" s="51">
        <v>43780</v>
      </c>
      <c r="J123" s="51">
        <v>44145</v>
      </c>
      <c r="K123" s="52">
        <v>549.79</v>
      </c>
      <c r="L123" s="53">
        <v>1099.59</v>
      </c>
      <c r="M123" s="16" t="s">
        <v>20</v>
      </c>
      <c r="N123" s="16" t="s">
        <v>21</v>
      </c>
      <c r="O123" s="15"/>
    </row>
    <row r="124" ht="16" customHeight="1" spans="1:15">
      <c r="A124" s="18"/>
      <c r="B124" s="19"/>
      <c r="C124" s="20"/>
      <c r="D124" s="20" t="s">
        <v>911</v>
      </c>
      <c r="E124" s="22" t="s">
        <v>323</v>
      </c>
      <c r="F124" s="21" t="s">
        <v>940</v>
      </c>
      <c r="G124" s="43" t="s">
        <v>922</v>
      </c>
      <c r="H124" s="22">
        <v>50000</v>
      </c>
      <c r="I124" s="22">
        <v>20191115</v>
      </c>
      <c r="J124" s="22">
        <v>20201115</v>
      </c>
      <c r="K124" s="22">
        <v>549.8</v>
      </c>
      <c r="L124" s="54"/>
      <c r="M124" s="55" t="s">
        <v>623</v>
      </c>
      <c r="N124" s="22" t="s">
        <v>22</v>
      </c>
      <c r="O124" s="21"/>
    </row>
    <row r="125" ht="16" customHeight="1" spans="1:15">
      <c r="A125" s="11">
        <v>83</v>
      </c>
      <c r="B125" s="26" t="s">
        <v>15</v>
      </c>
      <c r="C125" s="13" t="s">
        <v>325</v>
      </c>
      <c r="D125" s="13" t="s">
        <v>980</v>
      </c>
      <c r="E125" s="22" t="s">
        <v>325</v>
      </c>
      <c r="F125" s="56" t="s">
        <v>981</v>
      </c>
      <c r="G125" s="70" t="s">
        <v>943</v>
      </c>
      <c r="H125" s="22">
        <v>50000</v>
      </c>
      <c r="I125" s="22">
        <v>20200224</v>
      </c>
      <c r="J125" s="22">
        <v>20210224</v>
      </c>
      <c r="K125" s="22">
        <v>157.08</v>
      </c>
      <c r="L125" s="53">
        <v>302.08</v>
      </c>
      <c r="M125" s="55" t="s">
        <v>623</v>
      </c>
      <c r="N125" s="22" t="s">
        <v>22</v>
      </c>
      <c r="O125" s="56"/>
    </row>
    <row r="126" ht="16" customHeight="1" spans="1:15">
      <c r="A126" s="18"/>
      <c r="B126" s="27"/>
      <c r="C126" s="20"/>
      <c r="D126" s="20" t="s">
        <v>980</v>
      </c>
      <c r="E126" s="22" t="s">
        <v>325</v>
      </c>
      <c r="F126" s="57" t="s">
        <v>981</v>
      </c>
      <c r="G126" s="70" t="s">
        <v>943</v>
      </c>
      <c r="H126" s="22">
        <v>40000</v>
      </c>
      <c r="I126" s="22">
        <v>20190221</v>
      </c>
      <c r="J126" s="22">
        <v>20200221</v>
      </c>
      <c r="K126" s="22">
        <v>145</v>
      </c>
      <c r="L126" s="54"/>
      <c r="M126" s="55" t="s">
        <v>623</v>
      </c>
      <c r="N126" s="22" t="s">
        <v>22</v>
      </c>
      <c r="O126" s="57"/>
    </row>
    <row r="127" ht="16" customHeight="1" spans="1:15">
      <c r="A127" s="11">
        <v>84</v>
      </c>
      <c r="B127" s="26" t="s">
        <v>15</v>
      </c>
      <c r="C127" s="13" t="s">
        <v>327</v>
      </c>
      <c r="D127" s="13" t="s">
        <v>978</v>
      </c>
      <c r="E127" s="22" t="s">
        <v>327</v>
      </c>
      <c r="F127" s="22" t="s">
        <v>979</v>
      </c>
      <c r="G127" s="28" t="s">
        <v>989</v>
      </c>
      <c r="H127" s="22">
        <v>30000</v>
      </c>
      <c r="I127" s="22">
        <v>20190910</v>
      </c>
      <c r="J127" s="22">
        <v>20200910</v>
      </c>
      <c r="K127" s="22">
        <v>329.88</v>
      </c>
      <c r="L127" s="53">
        <v>922</v>
      </c>
      <c r="M127" s="55" t="s">
        <v>623</v>
      </c>
      <c r="N127" s="22" t="s">
        <v>22</v>
      </c>
      <c r="O127" s="22"/>
    </row>
    <row r="128" ht="16" customHeight="1" spans="1:15">
      <c r="A128" s="18"/>
      <c r="B128" s="27"/>
      <c r="C128" s="20"/>
      <c r="D128" s="20" t="s">
        <v>978</v>
      </c>
      <c r="E128" s="34" t="s">
        <v>327</v>
      </c>
      <c r="F128" s="34" t="s">
        <v>979</v>
      </c>
      <c r="G128" s="28" t="s">
        <v>989</v>
      </c>
      <c r="H128" s="35">
        <v>50000</v>
      </c>
      <c r="I128" s="61">
        <v>43777</v>
      </c>
      <c r="J128" s="61">
        <v>44508</v>
      </c>
      <c r="K128" s="62">
        <v>592.12</v>
      </c>
      <c r="L128" s="54"/>
      <c r="M128" s="63" t="s">
        <v>83</v>
      </c>
      <c r="N128" s="16" t="s">
        <v>61</v>
      </c>
      <c r="O128" s="34"/>
    </row>
    <row r="129" ht="16" customHeight="1" spans="1:15">
      <c r="A129" s="23">
        <v>85</v>
      </c>
      <c r="B129" s="25" t="s">
        <v>15</v>
      </c>
      <c r="C129" s="14" t="s">
        <v>329</v>
      </c>
      <c r="D129" s="14" t="s">
        <v>990</v>
      </c>
      <c r="E129" s="22" t="s">
        <v>331</v>
      </c>
      <c r="F129" s="22" t="s">
        <v>940</v>
      </c>
      <c r="G129" s="28" t="s">
        <v>943</v>
      </c>
      <c r="H129" s="22">
        <v>50000</v>
      </c>
      <c r="I129" s="22">
        <v>20191024</v>
      </c>
      <c r="J129" s="22">
        <v>20201024</v>
      </c>
      <c r="K129" s="22">
        <v>549.79</v>
      </c>
      <c r="L129" s="52">
        <v>549.79</v>
      </c>
      <c r="M129" s="55" t="s">
        <v>623</v>
      </c>
      <c r="N129" s="22" t="s">
        <v>22</v>
      </c>
      <c r="O129" s="22"/>
    </row>
    <row r="130" ht="16" customHeight="1" spans="1:15">
      <c r="A130" s="11">
        <v>86</v>
      </c>
      <c r="B130" s="12" t="s">
        <v>15</v>
      </c>
      <c r="C130" s="13" t="s">
        <v>333</v>
      </c>
      <c r="D130" s="13" t="s">
        <v>946</v>
      </c>
      <c r="E130" s="16" t="s">
        <v>333</v>
      </c>
      <c r="F130" s="15" t="s">
        <v>948</v>
      </c>
      <c r="G130" s="43" t="s">
        <v>922</v>
      </c>
      <c r="H130" s="17">
        <v>50000</v>
      </c>
      <c r="I130" s="51">
        <v>43528</v>
      </c>
      <c r="J130" s="51">
        <v>43881</v>
      </c>
      <c r="K130" s="52">
        <v>356.46</v>
      </c>
      <c r="L130" s="53">
        <v>840.28</v>
      </c>
      <c r="M130" s="16" t="s">
        <v>20</v>
      </c>
      <c r="N130" s="16" t="s">
        <v>21</v>
      </c>
      <c r="O130" s="15"/>
    </row>
    <row r="131" ht="16" customHeight="1" spans="1:15">
      <c r="A131" s="18"/>
      <c r="B131" s="19"/>
      <c r="C131" s="20"/>
      <c r="D131" s="20" t="s">
        <v>946</v>
      </c>
      <c r="E131" s="22" t="s">
        <v>333</v>
      </c>
      <c r="F131" s="21" t="s">
        <v>948</v>
      </c>
      <c r="G131" s="43" t="s">
        <v>922</v>
      </c>
      <c r="H131" s="22">
        <v>44000</v>
      </c>
      <c r="I131" s="22">
        <v>20191128</v>
      </c>
      <c r="J131" s="22">
        <v>20201128</v>
      </c>
      <c r="K131" s="22">
        <v>483.82</v>
      </c>
      <c r="L131" s="54"/>
      <c r="M131" s="55" t="s">
        <v>623</v>
      </c>
      <c r="N131" s="22" t="s">
        <v>22</v>
      </c>
      <c r="O131" s="21"/>
    </row>
    <row r="132" ht="16" customHeight="1" spans="1:15">
      <c r="A132" s="11">
        <v>87</v>
      </c>
      <c r="B132" s="12" t="s">
        <v>15</v>
      </c>
      <c r="C132" s="13" t="s">
        <v>335</v>
      </c>
      <c r="D132" s="13" t="s">
        <v>930</v>
      </c>
      <c r="E132" s="16" t="s">
        <v>335</v>
      </c>
      <c r="F132" s="15" t="s">
        <v>912</v>
      </c>
      <c r="G132" s="43" t="s">
        <v>922</v>
      </c>
      <c r="H132" s="17">
        <v>50000</v>
      </c>
      <c r="I132" s="51">
        <v>43543</v>
      </c>
      <c r="J132" s="51">
        <v>43907</v>
      </c>
      <c r="K132" s="52">
        <v>435</v>
      </c>
      <c r="L132" s="53">
        <v>874.83</v>
      </c>
      <c r="M132" s="16" t="s">
        <v>20</v>
      </c>
      <c r="N132" s="16" t="s">
        <v>21</v>
      </c>
      <c r="O132" s="15"/>
    </row>
    <row r="133" ht="16" customHeight="1" spans="1:15">
      <c r="A133" s="18"/>
      <c r="B133" s="19"/>
      <c r="C133" s="20"/>
      <c r="D133" s="20" t="s">
        <v>930</v>
      </c>
      <c r="E133" s="22" t="s">
        <v>335</v>
      </c>
      <c r="F133" s="21" t="s">
        <v>912</v>
      </c>
      <c r="G133" s="43" t="s">
        <v>922</v>
      </c>
      <c r="H133" s="22">
        <v>40000</v>
      </c>
      <c r="I133" s="22">
        <v>20190422</v>
      </c>
      <c r="J133" s="22">
        <v>20200422</v>
      </c>
      <c r="K133" s="22">
        <v>439.83</v>
      </c>
      <c r="L133" s="54"/>
      <c r="M133" s="55" t="s">
        <v>623</v>
      </c>
      <c r="N133" s="22" t="s">
        <v>22</v>
      </c>
      <c r="O133" s="21"/>
    </row>
    <row r="134" ht="16" customHeight="1" spans="1:15">
      <c r="A134" s="11">
        <v>88</v>
      </c>
      <c r="B134" s="26" t="s">
        <v>15</v>
      </c>
      <c r="C134" s="13" t="s">
        <v>337</v>
      </c>
      <c r="D134" s="13" t="s">
        <v>956</v>
      </c>
      <c r="E134" s="22" t="s">
        <v>337</v>
      </c>
      <c r="F134" s="22" t="s">
        <v>923</v>
      </c>
      <c r="G134" s="43" t="s">
        <v>922</v>
      </c>
      <c r="H134" s="22">
        <v>50000</v>
      </c>
      <c r="I134" s="22">
        <v>20200113</v>
      </c>
      <c r="J134" s="22">
        <v>20201113</v>
      </c>
      <c r="K134" s="22">
        <v>410.83</v>
      </c>
      <c r="L134" s="53">
        <v>960.62</v>
      </c>
      <c r="M134" s="55" t="s">
        <v>623</v>
      </c>
      <c r="N134" s="22" t="s">
        <v>22</v>
      </c>
      <c r="O134" s="22"/>
    </row>
    <row r="135" ht="16" customHeight="1" spans="1:15">
      <c r="A135" s="18"/>
      <c r="B135" s="27"/>
      <c r="C135" s="20"/>
      <c r="D135" s="20" t="s">
        <v>956</v>
      </c>
      <c r="E135" s="22" t="s">
        <v>339</v>
      </c>
      <c r="F135" s="22" t="s">
        <v>942</v>
      </c>
      <c r="G135" s="43" t="s">
        <v>922</v>
      </c>
      <c r="H135" s="22">
        <v>50000</v>
      </c>
      <c r="I135" s="22">
        <v>20191209</v>
      </c>
      <c r="J135" s="22">
        <v>20201209</v>
      </c>
      <c r="K135" s="22">
        <v>549.79</v>
      </c>
      <c r="L135" s="54"/>
      <c r="M135" s="55" t="s">
        <v>623</v>
      </c>
      <c r="N135" s="22" t="s">
        <v>22</v>
      </c>
      <c r="O135" s="22"/>
    </row>
    <row r="136" ht="16" customHeight="1" spans="1:15">
      <c r="A136" s="23">
        <v>89</v>
      </c>
      <c r="B136" s="25" t="s">
        <v>15</v>
      </c>
      <c r="C136" s="14" t="s">
        <v>341</v>
      </c>
      <c r="D136" s="14" t="s">
        <v>925</v>
      </c>
      <c r="E136" s="22" t="s">
        <v>341</v>
      </c>
      <c r="F136" s="22" t="s">
        <v>968</v>
      </c>
      <c r="G136" s="28" t="s">
        <v>922</v>
      </c>
      <c r="H136" s="22">
        <v>50000</v>
      </c>
      <c r="I136" s="22">
        <v>20191125</v>
      </c>
      <c r="J136" s="22">
        <v>20201125</v>
      </c>
      <c r="K136" s="22">
        <v>549.79</v>
      </c>
      <c r="L136" s="52">
        <v>549.79</v>
      </c>
      <c r="M136" s="55" t="s">
        <v>623</v>
      </c>
      <c r="N136" s="22" t="s">
        <v>22</v>
      </c>
      <c r="O136" s="22"/>
    </row>
    <row r="137" ht="16" customHeight="1" spans="1:15">
      <c r="A137" s="23">
        <v>90</v>
      </c>
      <c r="B137" s="25" t="s">
        <v>15</v>
      </c>
      <c r="C137" s="14" t="s">
        <v>343</v>
      </c>
      <c r="D137" s="14" t="s">
        <v>980</v>
      </c>
      <c r="E137" s="22" t="s">
        <v>343</v>
      </c>
      <c r="F137" s="22" t="s">
        <v>981</v>
      </c>
      <c r="G137" s="41" t="s">
        <v>922</v>
      </c>
      <c r="H137" s="22">
        <v>50000</v>
      </c>
      <c r="I137" s="22">
        <v>20190330</v>
      </c>
      <c r="J137" s="22">
        <v>20200330</v>
      </c>
      <c r="K137" s="22">
        <v>483.33</v>
      </c>
      <c r="L137" s="52">
        <v>483.33</v>
      </c>
      <c r="M137" s="55" t="s">
        <v>623</v>
      </c>
      <c r="N137" s="22" t="s">
        <v>22</v>
      </c>
      <c r="O137" s="22"/>
    </row>
    <row r="138" ht="16" customHeight="1" spans="1:15">
      <c r="A138" s="23">
        <v>91</v>
      </c>
      <c r="B138" s="24" t="s">
        <v>15</v>
      </c>
      <c r="C138" s="14" t="s">
        <v>345</v>
      </c>
      <c r="D138" s="14" t="s">
        <v>935</v>
      </c>
      <c r="E138" s="32" t="s">
        <v>345</v>
      </c>
      <c r="F138" s="32" t="s">
        <v>928</v>
      </c>
      <c r="G138" s="71" t="s">
        <v>922</v>
      </c>
      <c r="H138" s="33">
        <v>30000</v>
      </c>
      <c r="I138" s="60">
        <v>43276</v>
      </c>
      <c r="J138" s="60">
        <v>44007</v>
      </c>
      <c r="K138" s="16">
        <v>355.27</v>
      </c>
      <c r="L138" s="52">
        <v>355.27</v>
      </c>
      <c r="M138" s="16" t="s">
        <v>60</v>
      </c>
      <c r="N138" s="16" t="s">
        <v>61</v>
      </c>
      <c r="O138" s="32"/>
    </row>
    <row r="139" ht="16" customHeight="1" spans="1:15">
      <c r="A139" s="11">
        <v>92</v>
      </c>
      <c r="B139" s="12" t="s">
        <v>15</v>
      </c>
      <c r="C139" s="13" t="s">
        <v>347</v>
      </c>
      <c r="D139" s="13" t="s">
        <v>980</v>
      </c>
      <c r="E139" s="16" t="s">
        <v>347</v>
      </c>
      <c r="F139" s="15" t="s">
        <v>981</v>
      </c>
      <c r="G139" s="43" t="s">
        <v>991</v>
      </c>
      <c r="H139" s="17">
        <v>50000</v>
      </c>
      <c r="I139" s="51">
        <v>43578</v>
      </c>
      <c r="J139" s="51">
        <v>43930</v>
      </c>
      <c r="K139" s="52">
        <v>549.79</v>
      </c>
      <c r="L139" s="53">
        <v>1002.92</v>
      </c>
      <c r="M139" s="16" t="s">
        <v>20</v>
      </c>
      <c r="N139" s="16" t="s">
        <v>21</v>
      </c>
      <c r="O139" s="15"/>
    </row>
    <row r="140" ht="16" customHeight="1" spans="1:15">
      <c r="A140" s="18"/>
      <c r="B140" s="19"/>
      <c r="C140" s="20"/>
      <c r="D140" s="20" t="s">
        <v>980</v>
      </c>
      <c r="E140" s="22" t="s">
        <v>347</v>
      </c>
      <c r="F140" s="21" t="s">
        <v>981</v>
      </c>
      <c r="G140" s="43" t="s">
        <v>991</v>
      </c>
      <c r="H140" s="22">
        <v>50000</v>
      </c>
      <c r="I140" s="22">
        <v>20200106</v>
      </c>
      <c r="J140" s="22">
        <v>20201106</v>
      </c>
      <c r="K140" s="22">
        <v>453.13</v>
      </c>
      <c r="L140" s="54"/>
      <c r="M140" s="55" t="s">
        <v>623</v>
      </c>
      <c r="N140" s="22" t="s">
        <v>22</v>
      </c>
      <c r="O140" s="21"/>
    </row>
    <row r="141" ht="16" customHeight="1" spans="1:15">
      <c r="A141" s="23">
        <v>93</v>
      </c>
      <c r="B141" s="25" t="s">
        <v>15</v>
      </c>
      <c r="C141" s="14" t="s">
        <v>349</v>
      </c>
      <c r="D141" s="14" t="s">
        <v>935</v>
      </c>
      <c r="E141" s="22" t="s">
        <v>349</v>
      </c>
      <c r="F141" s="22" t="s">
        <v>928</v>
      </c>
      <c r="G141" s="67" t="s">
        <v>992</v>
      </c>
      <c r="H141" s="22">
        <v>50000</v>
      </c>
      <c r="I141" s="22">
        <v>20191125</v>
      </c>
      <c r="J141" s="22">
        <v>20201125</v>
      </c>
      <c r="K141" s="22">
        <v>549.79</v>
      </c>
      <c r="L141" s="52">
        <v>549.79</v>
      </c>
      <c r="M141" s="55" t="s">
        <v>623</v>
      </c>
      <c r="N141" s="22" t="s">
        <v>22</v>
      </c>
      <c r="O141" s="22"/>
    </row>
    <row r="142" ht="16" customHeight="1" spans="1:15">
      <c r="A142" s="11">
        <v>94</v>
      </c>
      <c r="B142" s="26" t="s">
        <v>15</v>
      </c>
      <c r="C142" s="13" t="s">
        <v>351</v>
      </c>
      <c r="D142" s="13" t="s">
        <v>920</v>
      </c>
      <c r="E142" s="22" t="s">
        <v>351</v>
      </c>
      <c r="F142" s="56" t="s">
        <v>939</v>
      </c>
      <c r="G142" s="44" t="s">
        <v>910</v>
      </c>
      <c r="H142" s="22">
        <v>30000</v>
      </c>
      <c r="I142" s="22">
        <v>20190331</v>
      </c>
      <c r="J142" s="22">
        <v>20200331</v>
      </c>
      <c r="K142" s="22">
        <v>261</v>
      </c>
      <c r="L142" s="53">
        <v>369.75</v>
      </c>
      <c r="M142" s="55" t="s">
        <v>623</v>
      </c>
      <c r="N142" s="22" t="s">
        <v>22</v>
      </c>
      <c r="O142" s="56"/>
    </row>
    <row r="143" ht="16" customHeight="1" spans="1:15">
      <c r="A143" s="18"/>
      <c r="B143" s="27"/>
      <c r="C143" s="20"/>
      <c r="D143" s="20" t="s">
        <v>920</v>
      </c>
      <c r="E143" s="22" t="s">
        <v>351</v>
      </c>
      <c r="F143" s="57" t="s">
        <v>939</v>
      </c>
      <c r="G143" s="44" t="s">
        <v>910</v>
      </c>
      <c r="H143" s="22">
        <v>50000</v>
      </c>
      <c r="I143" s="22">
        <v>20200303</v>
      </c>
      <c r="J143" s="22">
        <v>20210303</v>
      </c>
      <c r="K143" s="22">
        <v>108.75</v>
      </c>
      <c r="L143" s="54"/>
      <c r="M143" s="55" t="s">
        <v>623</v>
      </c>
      <c r="N143" s="22" t="s">
        <v>22</v>
      </c>
      <c r="O143" s="57"/>
    </row>
    <row r="144" ht="16" customHeight="1" spans="1:15">
      <c r="A144" s="23">
        <v>95</v>
      </c>
      <c r="B144" s="25" t="s">
        <v>15</v>
      </c>
      <c r="C144" s="14" t="s">
        <v>353</v>
      </c>
      <c r="D144" s="14" t="s">
        <v>993</v>
      </c>
      <c r="E144" s="22" t="s">
        <v>355</v>
      </c>
      <c r="F144" s="22" t="s">
        <v>994</v>
      </c>
      <c r="G144" s="72" t="s">
        <v>992</v>
      </c>
      <c r="H144" s="22">
        <v>40000</v>
      </c>
      <c r="I144" s="22">
        <v>20190510</v>
      </c>
      <c r="J144" s="22">
        <v>20200510</v>
      </c>
      <c r="K144" s="22">
        <v>439.83</v>
      </c>
      <c r="L144" s="52">
        <v>439.83</v>
      </c>
      <c r="M144" s="55" t="s">
        <v>623</v>
      </c>
      <c r="N144" s="22" t="s">
        <v>22</v>
      </c>
      <c r="O144" s="22" t="s">
        <v>357</v>
      </c>
    </row>
    <row r="145" ht="16" customHeight="1" spans="1:15">
      <c r="A145" s="23">
        <v>96</v>
      </c>
      <c r="B145" s="24" t="s">
        <v>15</v>
      </c>
      <c r="C145" s="14" t="s">
        <v>358</v>
      </c>
      <c r="D145" s="14" t="s">
        <v>911</v>
      </c>
      <c r="E145" s="16" t="s">
        <v>358</v>
      </c>
      <c r="F145" s="16" t="s">
        <v>940</v>
      </c>
      <c r="G145" s="16" t="s">
        <v>995</v>
      </c>
      <c r="H145" s="17">
        <v>50000</v>
      </c>
      <c r="I145" s="51">
        <v>43577</v>
      </c>
      <c r="J145" s="51">
        <v>43936</v>
      </c>
      <c r="K145" s="52">
        <v>549.79</v>
      </c>
      <c r="L145" s="52">
        <v>549.79</v>
      </c>
      <c r="M145" s="16" t="s">
        <v>20</v>
      </c>
      <c r="N145" s="16" t="s">
        <v>21</v>
      </c>
      <c r="O145" s="16"/>
    </row>
    <row r="146" ht="16" customHeight="1" spans="1:15">
      <c r="A146" s="11">
        <v>97</v>
      </c>
      <c r="B146" s="26" t="s">
        <v>15</v>
      </c>
      <c r="C146" s="13" t="s">
        <v>360</v>
      </c>
      <c r="D146" s="13" t="s">
        <v>996</v>
      </c>
      <c r="E146" s="22" t="s">
        <v>360</v>
      </c>
      <c r="F146" s="56" t="s">
        <v>997</v>
      </c>
      <c r="G146" s="67" t="s">
        <v>986</v>
      </c>
      <c r="H146" s="22">
        <v>50000</v>
      </c>
      <c r="I146" s="22">
        <v>20190909</v>
      </c>
      <c r="J146" s="22">
        <v>20200909</v>
      </c>
      <c r="K146" s="22">
        <v>549.79</v>
      </c>
      <c r="L146" s="53">
        <v>1141.91</v>
      </c>
      <c r="M146" s="55" t="s">
        <v>623</v>
      </c>
      <c r="N146" s="22" t="s">
        <v>22</v>
      </c>
      <c r="O146" s="56"/>
    </row>
    <row r="147" ht="16" customHeight="1" spans="1:15">
      <c r="A147" s="18"/>
      <c r="B147" s="27"/>
      <c r="C147" s="20"/>
      <c r="D147" s="20" t="s">
        <v>996</v>
      </c>
      <c r="E147" s="32" t="s">
        <v>360</v>
      </c>
      <c r="F147" s="57" t="s">
        <v>997</v>
      </c>
      <c r="G147" s="67" t="s">
        <v>986</v>
      </c>
      <c r="H147" s="33">
        <v>50000</v>
      </c>
      <c r="I147" s="60">
        <v>43250</v>
      </c>
      <c r="J147" s="60">
        <v>43981</v>
      </c>
      <c r="K147" s="16">
        <v>592.12</v>
      </c>
      <c r="L147" s="54"/>
      <c r="M147" s="16" t="s">
        <v>60</v>
      </c>
      <c r="N147" s="16" t="s">
        <v>61</v>
      </c>
      <c r="O147" s="57"/>
    </row>
    <row r="148" ht="16" customHeight="1" spans="1:15">
      <c r="A148" s="11">
        <v>98</v>
      </c>
      <c r="B148" s="12" t="s">
        <v>15</v>
      </c>
      <c r="C148" s="13" t="s">
        <v>362</v>
      </c>
      <c r="D148" s="13" t="s">
        <v>934</v>
      </c>
      <c r="E148" s="16" t="s">
        <v>362</v>
      </c>
      <c r="F148" s="15" t="s">
        <v>938</v>
      </c>
      <c r="G148" s="43" t="s">
        <v>995</v>
      </c>
      <c r="H148" s="17">
        <v>50000</v>
      </c>
      <c r="I148" s="51">
        <v>43515</v>
      </c>
      <c r="J148" s="51">
        <v>43874</v>
      </c>
      <c r="K148" s="52">
        <v>326.25</v>
      </c>
      <c r="L148" s="53">
        <v>928.95</v>
      </c>
      <c r="M148" s="16" t="s">
        <v>20</v>
      </c>
      <c r="N148" s="16" t="s">
        <v>21</v>
      </c>
      <c r="O148" s="15"/>
    </row>
    <row r="149" ht="16" customHeight="1" spans="1:15">
      <c r="A149" s="29"/>
      <c r="B149" s="47"/>
      <c r="C149" s="31"/>
      <c r="D149" s="31" t="s">
        <v>934</v>
      </c>
      <c r="E149" s="16" t="s">
        <v>362</v>
      </c>
      <c r="F149" s="48" t="s">
        <v>938</v>
      </c>
      <c r="G149" s="43" t="s">
        <v>995</v>
      </c>
      <c r="H149" s="17">
        <v>50000</v>
      </c>
      <c r="I149" s="51">
        <v>43895</v>
      </c>
      <c r="J149" s="51">
        <v>44229</v>
      </c>
      <c r="K149" s="52">
        <v>96.67</v>
      </c>
      <c r="L149" s="58"/>
      <c r="M149" s="16" t="s">
        <v>20</v>
      </c>
      <c r="N149" s="16" t="s">
        <v>21</v>
      </c>
      <c r="O149" s="48"/>
    </row>
    <row r="150" ht="16" customHeight="1" spans="1:15">
      <c r="A150" s="29"/>
      <c r="B150" s="47"/>
      <c r="C150" s="31"/>
      <c r="D150" s="31" t="s">
        <v>934</v>
      </c>
      <c r="E150" s="22" t="s">
        <v>362</v>
      </c>
      <c r="F150" s="48" t="s">
        <v>938</v>
      </c>
      <c r="G150" s="43" t="s">
        <v>995</v>
      </c>
      <c r="H150" s="22">
        <v>40000</v>
      </c>
      <c r="I150" s="22">
        <v>20190202</v>
      </c>
      <c r="J150" s="22">
        <v>20200202</v>
      </c>
      <c r="K150" s="22">
        <v>419.03</v>
      </c>
      <c r="L150" s="58"/>
      <c r="M150" s="55" t="s">
        <v>623</v>
      </c>
      <c r="N150" s="22" t="s">
        <v>22</v>
      </c>
      <c r="O150" s="48"/>
    </row>
    <row r="151" ht="16" customHeight="1" spans="1:15">
      <c r="A151" s="18"/>
      <c r="B151" s="19"/>
      <c r="C151" s="20"/>
      <c r="D151" s="20" t="s">
        <v>934</v>
      </c>
      <c r="E151" s="22" t="s">
        <v>362</v>
      </c>
      <c r="F151" s="21" t="s">
        <v>938</v>
      </c>
      <c r="G151" s="43" t="s">
        <v>995</v>
      </c>
      <c r="H151" s="22">
        <v>40000</v>
      </c>
      <c r="I151" s="22">
        <v>20200303</v>
      </c>
      <c r="J151" s="22">
        <v>20210303</v>
      </c>
      <c r="K151" s="22">
        <v>87</v>
      </c>
      <c r="L151" s="54"/>
      <c r="M151" s="55" t="s">
        <v>623</v>
      </c>
      <c r="N151" s="22" t="s">
        <v>22</v>
      </c>
      <c r="O151" s="21"/>
    </row>
    <row r="152" ht="16" customHeight="1" spans="1:15">
      <c r="A152" s="11">
        <v>99</v>
      </c>
      <c r="B152" s="12" t="s">
        <v>15</v>
      </c>
      <c r="C152" s="13" t="s">
        <v>364</v>
      </c>
      <c r="D152" s="13" t="s">
        <v>980</v>
      </c>
      <c r="E152" s="32" t="s">
        <v>364</v>
      </c>
      <c r="F152" s="32" t="s">
        <v>981</v>
      </c>
      <c r="G152" s="28" t="s">
        <v>910</v>
      </c>
      <c r="H152" s="33">
        <v>40000</v>
      </c>
      <c r="I152" s="60">
        <v>43272</v>
      </c>
      <c r="J152" s="60">
        <v>44003</v>
      </c>
      <c r="K152" s="16">
        <v>473.7</v>
      </c>
      <c r="L152" s="53">
        <v>913.53</v>
      </c>
      <c r="M152" s="16" t="s">
        <v>60</v>
      </c>
      <c r="N152" s="16" t="s">
        <v>61</v>
      </c>
      <c r="O152" s="32"/>
    </row>
    <row r="153" ht="16" customHeight="1" spans="1:15">
      <c r="A153" s="18"/>
      <c r="B153" s="19"/>
      <c r="C153" s="20"/>
      <c r="D153" s="20" t="s">
        <v>980</v>
      </c>
      <c r="E153" s="22" t="s">
        <v>366</v>
      </c>
      <c r="F153" s="22" t="s">
        <v>948</v>
      </c>
      <c r="G153" s="28" t="s">
        <v>910</v>
      </c>
      <c r="H153" s="22">
        <v>40000</v>
      </c>
      <c r="I153" s="22">
        <v>20190624</v>
      </c>
      <c r="J153" s="22">
        <v>20200624</v>
      </c>
      <c r="K153" s="22">
        <v>439.83</v>
      </c>
      <c r="L153" s="54"/>
      <c r="M153" s="55" t="s">
        <v>623</v>
      </c>
      <c r="N153" s="22" t="s">
        <v>22</v>
      </c>
      <c r="O153" s="22"/>
    </row>
    <row r="154" ht="16" customHeight="1" spans="1:15">
      <c r="A154" s="11">
        <v>100</v>
      </c>
      <c r="B154" s="26" t="s">
        <v>15</v>
      </c>
      <c r="C154" s="13" t="s">
        <v>368</v>
      </c>
      <c r="D154" s="13" t="s">
        <v>937</v>
      </c>
      <c r="E154" s="22" t="s">
        <v>368</v>
      </c>
      <c r="F154" s="56" t="s">
        <v>915</v>
      </c>
      <c r="G154" s="42" t="s">
        <v>992</v>
      </c>
      <c r="H154" s="22">
        <v>30000</v>
      </c>
      <c r="I154" s="22">
        <v>20190228</v>
      </c>
      <c r="J154" s="22">
        <v>20200228</v>
      </c>
      <c r="K154" s="22">
        <v>217.5</v>
      </c>
      <c r="L154" s="53">
        <v>398.75</v>
      </c>
      <c r="M154" s="55" t="s">
        <v>623</v>
      </c>
      <c r="N154" s="22" t="s">
        <v>22</v>
      </c>
      <c r="O154" s="56"/>
    </row>
    <row r="155" ht="16" customHeight="1" spans="1:15">
      <c r="A155" s="18"/>
      <c r="B155" s="27"/>
      <c r="C155" s="20"/>
      <c r="D155" s="20" t="s">
        <v>937</v>
      </c>
      <c r="E155" s="22" t="s">
        <v>368</v>
      </c>
      <c r="F155" s="57" t="s">
        <v>915</v>
      </c>
      <c r="G155" s="42" t="s">
        <v>992</v>
      </c>
      <c r="H155" s="22">
        <v>50000</v>
      </c>
      <c r="I155" s="22">
        <v>20200220</v>
      </c>
      <c r="J155" s="22">
        <v>20210220</v>
      </c>
      <c r="K155" s="22">
        <v>181.25</v>
      </c>
      <c r="L155" s="54"/>
      <c r="M155" s="55" t="s">
        <v>623</v>
      </c>
      <c r="N155" s="22" t="s">
        <v>22</v>
      </c>
      <c r="O155" s="57"/>
    </row>
    <row r="156" ht="16" customHeight="1" spans="1:15">
      <c r="A156" s="23">
        <v>101</v>
      </c>
      <c r="B156" s="24" t="s">
        <v>15</v>
      </c>
      <c r="C156" s="14" t="s">
        <v>370</v>
      </c>
      <c r="D156" s="14" t="s">
        <v>978</v>
      </c>
      <c r="E156" s="16" t="s">
        <v>370</v>
      </c>
      <c r="F156" s="16" t="s">
        <v>979</v>
      </c>
      <c r="G156" s="67" t="s">
        <v>998</v>
      </c>
      <c r="H156" s="17">
        <v>50000</v>
      </c>
      <c r="I156" s="51">
        <v>43573</v>
      </c>
      <c r="J156" s="51">
        <v>43938</v>
      </c>
      <c r="K156" s="52">
        <v>549.79</v>
      </c>
      <c r="L156" s="52">
        <v>549.79</v>
      </c>
      <c r="M156" s="16" t="s">
        <v>20</v>
      </c>
      <c r="N156" s="16" t="s">
        <v>21</v>
      </c>
      <c r="O156" s="16"/>
    </row>
    <row r="157" ht="16" customHeight="1" spans="1:15">
      <c r="A157" s="23">
        <v>102</v>
      </c>
      <c r="B157" s="25" t="s">
        <v>15</v>
      </c>
      <c r="C157" s="14" t="s">
        <v>372</v>
      </c>
      <c r="D157" s="14" t="s">
        <v>984</v>
      </c>
      <c r="E157" s="22" t="s">
        <v>372</v>
      </c>
      <c r="F157" s="22" t="s">
        <v>985</v>
      </c>
      <c r="G157" s="67" t="s">
        <v>992</v>
      </c>
      <c r="H157" s="22">
        <v>50000</v>
      </c>
      <c r="I157" s="22">
        <v>20191120</v>
      </c>
      <c r="J157" s="22">
        <v>20201120</v>
      </c>
      <c r="K157" s="22">
        <v>549.79</v>
      </c>
      <c r="L157" s="52">
        <v>549.79</v>
      </c>
      <c r="M157" s="55" t="s">
        <v>623</v>
      </c>
      <c r="N157" s="22" t="s">
        <v>22</v>
      </c>
      <c r="O157" s="22"/>
    </row>
    <row r="158" ht="16" customHeight="1" spans="1:15">
      <c r="A158" s="11">
        <v>103</v>
      </c>
      <c r="B158" s="26" t="s">
        <v>15</v>
      </c>
      <c r="C158" s="13" t="s">
        <v>374</v>
      </c>
      <c r="D158" s="13" t="s">
        <v>937</v>
      </c>
      <c r="E158" s="22" t="s">
        <v>374</v>
      </c>
      <c r="F158" s="56" t="s">
        <v>915</v>
      </c>
      <c r="G158" s="73" t="s">
        <v>995</v>
      </c>
      <c r="H158" s="22">
        <v>50000</v>
      </c>
      <c r="I158" s="22">
        <v>20190320</v>
      </c>
      <c r="J158" s="22">
        <v>20200320</v>
      </c>
      <c r="K158" s="22">
        <v>435</v>
      </c>
      <c r="L158" s="53">
        <v>543.75</v>
      </c>
      <c r="M158" s="55" t="s">
        <v>623</v>
      </c>
      <c r="N158" s="22" t="s">
        <v>22</v>
      </c>
      <c r="O158" s="56"/>
    </row>
    <row r="159" ht="16" customHeight="1" spans="1:15">
      <c r="A159" s="18"/>
      <c r="B159" s="27"/>
      <c r="C159" s="20"/>
      <c r="D159" s="20" t="s">
        <v>937</v>
      </c>
      <c r="E159" s="22" t="s">
        <v>374</v>
      </c>
      <c r="F159" s="57" t="s">
        <v>915</v>
      </c>
      <c r="G159" s="73" t="s">
        <v>995</v>
      </c>
      <c r="H159" s="22">
        <v>50000</v>
      </c>
      <c r="I159" s="22">
        <v>20200303</v>
      </c>
      <c r="J159" s="22">
        <v>20210303</v>
      </c>
      <c r="K159" s="22">
        <v>108.75</v>
      </c>
      <c r="L159" s="54"/>
      <c r="M159" s="55" t="s">
        <v>623</v>
      </c>
      <c r="N159" s="22" t="s">
        <v>22</v>
      </c>
      <c r="O159" s="57"/>
    </row>
    <row r="160" ht="16" customHeight="1" spans="1:15">
      <c r="A160" s="23">
        <v>104</v>
      </c>
      <c r="B160" s="25" t="s">
        <v>15</v>
      </c>
      <c r="C160" s="14" t="s">
        <v>376</v>
      </c>
      <c r="D160" s="14" t="s">
        <v>984</v>
      </c>
      <c r="E160" s="22" t="s">
        <v>376</v>
      </c>
      <c r="F160" s="22" t="s">
        <v>985</v>
      </c>
      <c r="G160" s="74" t="s">
        <v>992</v>
      </c>
      <c r="H160" s="22">
        <v>50000</v>
      </c>
      <c r="I160" s="22">
        <v>20190905</v>
      </c>
      <c r="J160" s="22">
        <v>20200905</v>
      </c>
      <c r="K160" s="22">
        <v>549.79</v>
      </c>
      <c r="L160" s="52">
        <v>549.79</v>
      </c>
      <c r="M160" s="55" t="s">
        <v>623</v>
      </c>
      <c r="N160" s="22" t="s">
        <v>22</v>
      </c>
      <c r="O160" s="22"/>
    </row>
    <row r="161" ht="16" customHeight="1" spans="1:15">
      <c r="A161" s="11">
        <v>105</v>
      </c>
      <c r="B161" s="26" t="s">
        <v>15</v>
      </c>
      <c r="C161" s="13" t="s">
        <v>378</v>
      </c>
      <c r="D161" s="13" t="s">
        <v>937</v>
      </c>
      <c r="E161" s="22" t="s">
        <v>378</v>
      </c>
      <c r="F161" s="56" t="s">
        <v>915</v>
      </c>
      <c r="G161" s="41" t="s">
        <v>999</v>
      </c>
      <c r="H161" s="22">
        <v>40000</v>
      </c>
      <c r="I161" s="22">
        <v>20190306</v>
      </c>
      <c r="J161" s="22">
        <v>20200306</v>
      </c>
      <c r="K161" s="22">
        <v>348</v>
      </c>
      <c r="L161" s="53">
        <v>456.75</v>
      </c>
      <c r="M161" s="55" t="s">
        <v>623</v>
      </c>
      <c r="N161" s="22" t="s">
        <v>22</v>
      </c>
      <c r="O161" s="56"/>
    </row>
    <row r="162" ht="16" customHeight="1" spans="1:15">
      <c r="A162" s="18"/>
      <c r="B162" s="27"/>
      <c r="C162" s="20"/>
      <c r="D162" s="20" t="s">
        <v>937</v>
      </c>
      <c r="E162" s="22" t="s">
        <v>378</v>
      </c>
      <c r="F162" s="57" t="s">
        <v>915</v>
      </c>
      <c r="G162" s="41" t="s">
        <v>999</v>
      </c>
      <c r="H162" s="22">
        <v>50000</v>
      </c>
      <c r="I162" s="22">
        <v>20200303</v>
      </c>
      <c r="J162" s="22">
        <v>20210303</v>
      </c>
      <c r="K162" s="22">
        <v>108.75</v>
      </c>
      <c r="L162" s="54"/>
      <c r="M162" s="55" t="s">
        <v>623</v>
      </c>
      <c r="N162" s="22" t="s">
        <v>22</v>
      </c>
      <c r="O162" s="57"/>
    </row>
    <row r="163" ht="16" customHeight="1" spans="1:15">
      <c r="A163" s="23">
        <v>106</v>
      </c>
      <c r="B163" s="24" t="s">
        <v>15</v>
      </c>
      <c r="C163" s="14" t="s">
        <v>380</v>
      </c>
      <c r="D163" s="14" t="s">
        <v>934</v>
      </c>
      <c r="E163" s="32" t="s">
        <v>380</v>
      </c>
      <c r="F163" s="32" t="s">
        <v>938</v>
      </c>
      <c r="G163" s="67" t="s">
        <v>995</v>
      </c>
      <c r="H163" s="33">
        <v>40000</v>
      </c>
      <c r="I163" s="60">
        <v>43264</v>
      </c>
      <c r="J163" s="60">
        <v>43995</v>
      </c>
      <c r="K163" s="16">
        <v>473.7</v>
      </c>
      <c r="L163" s="52">
        <v>473.7</v>
      </c>
      <c r="M163" s="16" t="s">
        <v>60</v>
      </c>
      <c r="N163" s="16" t="s">
        <v>61</v>
      </c>
      <c r="O163" s="32"/>
    </row>
    <row r="164" ht="16" customHeight="1" spans="1:15">
      <c r="A164" s="23">
        <v>107</v>
      </c>
      <c r="B164" s="25" t="s">
        <v>15</v>
      </c>
      <c r="C164" s="14" t="s">
        <v>382</v>
      </c>
      <c r="D164" s="14" t="s">
        <v>930</v>
      </c>
      <c r="E164" s="22" t="s">
        <v>382</v>
      </c>
      <c r="F164" s="22" t="s">
        <v>912</v>
      </c>
      <c r="G164" s="41" t="s">
        <v>1000</v>
      </c>
      <c r="H164" s="22">
        <v>50000</v>
      </c>
      <c r="I164" s="22">
        <v>20190506</v>
      </c>
      <c r="J164" s="22">
        <v>20200506</v>
      </c>
      <c r="K164" s="22">
        <v>549.79</v>
      </c>
      <c r="L164" s="52">
        <v>549.79</v>
      </c>
      <c r="M164" s="55" t="s">
        <v>623</v>
      </c>
      <c r="N164" s="22" t="s">
        <v>22</v>
      </c>
      <c r="O164" s="22"/>
    </row>
    <row r="165" ht="30" customHeight="1" spans="1:15">
      <c r="A165" s="23">
        <v>108</v>
      </c>
      <c r="B165" s="25" t="s">
        <v>15</v>
      </c>
      <c r="C165" s="14" t="s">
        <v>384</v>
      </c>
      <c r="D165" s="14" t="s">
        <v>935</v>
      </c>
      <c r="E165" s="22" t="s">
        <v>384</v>
      </c>
      <c r="F165" s="22" t="s">
        <v>928</v>
      </c>
      <c r="G165" s="44" t="s">
        <v>1001</v>
      </c>
      <c r="H165" s="22">
        <v>50000</v>
      </c>
      <c r="I165" s="22">
        <v>20190508</v>
      </c>
      <c r="J165" s="22">
        <v>20200508</v>
      </c>
      <c r="K165" s="22">
        <v>549.79</v>
      </c>
      <c r="L165" s="52">
        <v>549.79</v>
      </c>
      <c r="M165" s="55" t="s">
        <v>623</v>
      </c>
      <c r="N165" s="22" t="s">
        <v>22</v>
      </c>
      <c r="O165" s="22"/>
    </row>
    <row r="166" ht="16" customHeight="1" spans="1:15">
      <c r="A166" s="11">
        <v>109</v>
      </c>
      <c r="B166" s="26" t="s">
        <v>15</v>
      </c>
      <c r="C166" s="13" t="s">
        <v>386</v>
      </c>
      <c r="D166" s="13" t="s">
        <v>946</v>
      </c>
      <c r="E166" s="22" t="s">
        <v>386</v>
      </c>
      <c r="F166" s="22" t="s">
        <v>948</v>
      </c>
      <c r="G166" s="43" t="s">
        <v>975</v>
      </c>
      <c r="H166" s="22">
        <v>50000</v>
      </c>
      <c r="I166" s="22">
        <v>20190704</v>
      </c>
      <c r="J166" s="22">
        <v>20200704</v>
      </c>
      <c r="K166" s="22">
        <v>549.79</v>
      </c>
      <c r="L166" s="53">
        <v>924.37</v>
      </c>
      <c r="M166" s="55" t="s">
        <v>623</v>
      </c>
      <c r="N166" s="22" t="s">
        <v>22</v>
      </c>
      <c r="O166" s="22"/>
    </row>
    <row r="167" ht="16" customHeight="1" spans="1:15">
      <c r="A167" s="18"/>
      <c r="B167" s="27"/>
      <c r="C167" s="20"/>
      <c r="D167" s="20" t="s">
        <v>946</v>
      </c>
      <c r="E167" s="16" t="s">
        <v>388</v>
      </c>
      <c r="F167" s="16" t="s">
        <v>942</v>
      </c>
      <c r="G167" s="43" t="s">
        <v>975</v>
      </c>
      <c r="H167" s="17">
        <v>50000</v>
      </c>
      <c r="I167" s="51">
        <v>43532</v>
      </c>
      <c r="J167" s="51">
        <v>43891</v>
      </c>
      <c r="K167" s="52">
        <v>374.58</v>
      </c>
      <c r="L167" s="54"/>
      <c r="M167" s="16" t="s">
        <v>20</v>
      </c>
      <c r="N167" s="16" t="s">
        <v>21</v>
      </c>
      <c r="O167" s="16"/>
    </row>
    <row r="168" ht="16" customHeight="1" spans="1:15">
      <c r="A168" s="11">
        <v>110</v>
      </c>
      <c r="B168" s="12" t="s">
        <v>15</v>
      </c>
      <c r="C168" s="13" t="s">
        <v>392</v>
      </c>
      <c r="D168" s="13" t="s">
        <v>944</v>
      </c>
      <c r="E168" s="16" t="s">
        <v>392</v>
      </c>
      <c r="F168" s="15" t="s">
        <v>945</v>
      </c>
      <c r="G168" s="43" t="s">
        <v>910</v>
      </c>
      <c r="H168" s="17">
        <v>50000</v>
      </c>
      <c r="I168" s="51">
        <v>43545</v>
      </c>
      <c r="J168" s="51">
        <v>43910</v>
      </c>
      <c r="K168" s="52">
        <v>477.29</v>
      </c>
      <c r="L168" s="53">
        <v>1027.08</v>
      </c>
      <c r="M168" s="16" t="s">
        <v>20</v>
      </c>
      <c r="N168" s="16" t="s">
        <v>21</v>
      </c>
      <c r="O168" s="15"/>
    </row>
    <row r="169" ht="16" customHeight="1" spans="1:15">
      <c r="A169" s="18"/>
      <c r="B169" s="19"/>
      <c r="C169" s="20"/>
      <c r="D169" s="20" t="s">
        <v>944</v>
      </c>
      <c r="E169" s="22" t="s">
        <v>392</v>
      </c>
      <c r="F169" s="21" t="s">
        <v>945</v>
      </c>
      <c r="G169" s="43" t="s">
        <v>910</v>
      </c>
      <c r="H169" s="22">
        <v>50000</v>
      </c>
      <c r="I169" s="22">
        <v>20191211</v>
      </c>
      <c r="J169" s="22">
        <v>20201211</v>
      </c>
      <c r="K169" s="22">
        <v>549.79</v>
      </c>
      <c r="L169" s="54"/>
      <c r="M169" s="55" t="s">
        <v>623</v>
      </c>
      <c r="N169" s="22" t="s">
        <v>22</v>
      </c>
      <c r="O169" s="21"/>
    </row>
    <row r="170" ht="16" customHeight="1" spans="1:15">
      <c r="A170" s="23">
        <v>111</v>
      </c>
      <c r="B170" s="25" t="s">
        <v>15</v>
      </c>
      <c r="C170" s="14" t="s">
        <v>394</v>
      </c>
      <c r="D170" s="14" t="s">
        <v>1002</v>
      </c>
      <c r="E170" s="22" t="s">
        <v>394</v>
      </c>
      <c r="F170" s="22" t="s">
        <v>921</v>
      </c>
      <c r="G170" s="67" t="s">
        <v>975</v>
      </c>
      <c r="H170" s="22">
        <v>50000</v>
      </c>
      <c r="I170" s="22">
        <v>20191030</v>
      </c>
      <c r="J170" s="22">
        <v>20201030</v>
      </c>
      <c r="K170" s="22">
        <v>549.79</v>
      </c>
      <c r="L170" s="52">
        <v>549.79</v>
      </c>
      <c r="M170" s="55" t="s">
        <v>623</v>
      </c>
      <c r="N170" s="22" t="s">
        <v>22</v>
      </c>
      <c r="O170" s="22"/>
    </row>
    <row r="171" ht="16" customHeight="1" spans="1:15">
      <c r="A171" s="11">
        <v>112</v>
      </c>
      <c r="B171" s="12" t="s">
        <v>15</v>
      </c>
      <c r="C171" s="13" t="s">
        <v>396</v>
      </c>
      <c r="D171" s="13" t="s">
        <v>920</v>
      </c>
      <c r="E171" s="16" t="s">
        <v>396</v>
      </c>
      <c r="F171" s="15" t="s">
        <v>939</v>
      </c>
      <c r="G171" s="43" t="s">
        <v>1003</v>
      </c>
      <c r="H171" s="17">
        <v>50000</v>
      </c>
      <c r="I171" s="51">
        <v>43748</v>
      </c>
      <c r="J171" s="51">
        <v>44113</v>
      </c>
      <c r="K171" s="52">
        <v>549.79</v>
      </c>
      <c r="L171" s="53">
        <v>1099.58</v>
      </c>
      <c r="M171" s="16" t="s">
        <v>20</v>
      </c>
      <c r="N171" s="16" t="s">
        <v>21</v>
      </c>
      <c r="O171" s="15"/>
    </row>
    <row r="172" ht="16" customHeight="1" spans="1:15">
      <c r="A172" s="18"/>
      <c r="B172" s="19"/>
      <c r="C172" s="20"/>
      <c r="D172" s="20" t="s">
        <v>920</v>
      </c>
      <c r="E172" s="22" t="s">
        <v>396</v>
      </c>
      <c r="F172" s="21" t="s">
        <v>939</v>
      </c>
      <c r="G172" s="43" t="s">
        <v>1003</v>
      </c>
      <c r="H172" s="22">
        <v>50000</v>
      </c>
      <c r="I172" s="22">
        <v>20190923</v>
      </c>
      <c r="J172" s="22">
        <v>20200923</v>
      </c>
      <c r="K172" s="22">
        <v>549.79</v>
      </c>
      <c r="L172" s="54"/>
      <c r="M172" s="55" t="s">
        <v>623</v>
      </c>
      <c r="N172" s="22" t="s">
        <v>22</v>
      </c>
      <c r="O172" s="21"/>
    </row>
    <row r="173" ht="16" customHeight="1" spans="1:15">
      <c r="A173" s="23">
        <v>113</v>
      </c>
      <c r="B173" s="24" t="s">
        <v>15</v>
      </c>
      <c r="C173" s="14" t="s">
        <v>398</v>
      </c>
      <c r="D173" s="14" t="s">
        <v>937</v>
      </c>
      <c r="E173" s="32" t="s">
        <v>398</v>
      </c>
      <c r="F173" s="32" t="s">
        <v>915</v>
      </c>
      <c r="G173" s="75" t="s">
        <v>1004</v>
      </c>
      <c r="H173" s="33">
        <v>40000</v>
      </c>
      <c r="I173" s="60">
        <v>43265</v>
      </c>
      <c r="J173" s="60">
        <v>43996</v>
      </c>
      <c r="K173" s="16">
        <v>473.7</v>
      </c>
      <c r="L173" s="52">
        <v>473.7</v>
      </c>
      <c r="M173" s="16" t="s">
        <v>60</v>
      </c>
      <c r="N173" s="16" t="s">
        <v>61</v>
      </c>
      <c r="O173" s="32"/>
    </row>
    <row r="174" ht="16" customHeight="1" spans="1:15">
      <c r="A174" s="11">
        <v>114</v>
      </c>
      <c r="B174" s="26" t="s">
        <v>15</v>
      </c>
      <c r="C174" s="13" t="s">
        <v>400</v>
      </c>
      <c r="D174" s="13" t="s">
        <v>911</v>
      </c>
      <c r="E174" s="22" t="s">
        <v>400</v>
      </c>
      <c r="F174" s="56" t="s">
        <v>940</v>
      </c>
      <c r="G174" s="67" t="s">
        <v>1005</v>
      </c>
      <c r="H174" s="22">
        <v>44000</v>
      </c>
      <c r="I174" s="22">
        <v>20190902</v>
      </c>
      <c r="J174" s="22">
        <v>20200902</v>
      </c>
      <c r="K174" s="22">
        <v>483.82</v>
      </c>
      <c r="L174" s="53">
        <v>839.09</v>
      </c>
      <c r="M174" s="55" t="s">
        <v>623</v>
      </c>
      <c r="N174" s="22" t="s">
        <v>22</v>
      </c>
      <c r="O174" s="56"/>
    </row>
    <row r="175" ht="16" customHeight="1" spans="1:15">
      <c r="A175" s="18"/>
      <c r="B175" s="27"/>
      <c r="C175" s="20"/>
      <c r="D175" s="20" t="s">
        <v>911</v>
      </c>
      <c r="E175" s="32" t="s">
        <v>400</v>
      </c>
      <c r="F175" s="57" t="s">
        <v>940</v>
      </c>
      <c r="G175" s="67" t="s">
        <v>1005</v>
      </c>
      <c r="H175" s="33">
        <v>30000</v>
      </c>
      <c r="I175" s="60">
        <v>43263</v>
      </c>
      <c r="J175" s="60">
        <v>43994</v>
      </c>
      <c r="K175" s="16">
        <v>355.27</v>
      </c>
      <c r="L175" s="54"/>
      <c r="M175" s="16" t="s">
        <v>60</v>
      </c>
      <c r="N175" s="16" t="s">
        <v>61</v>
      </c>
      <c r="O175" s="57"/>
    </row>
    <row r="176" ht="16" customHeight="1" spans="1:15">
      <c r="A176" s="23">
        <v>115</v>
      </c>
      <c r="B176" s="25" t="s">
        <v>15</v>
      </c>
      <c r="C176" s="14" t="s">
        <v>402</v>
      </c>
      <c r="D176" s="14" t="s">
        <v>1006</v>
      </c>
      <c r="E176" s="22" t="s">
        <v>402</v>
      </c>
      <c r="F176" s="22" t="s">
        <v>918</v>
      </c>
      <c r="G176" s="41" t="s">
        <v>975</v>
      </c>
      <c r="H176" s="22">
        <v>40000</v>
      </c>
      <c r="I176" s="22">
        <v>20190418</v>
      </c>
      <c r="J176" s="22">
        <v>20200418</v>
      </c>
      <c r="K176" s="22">
        <v>439.83</v>
      </c>
      <c r="L176" s="52">
        <v>439.83</v>
      </c>
      <c r="M176" s="55" t="s">
        <v>623</v>
      </c>
      <c r="N176" s="22" t="s">
        <v>22</v>
      </c>
      <c r="O176" s="22"/>
    </row>
    <row r="177" ht="16" customHeight="1" spans="1:15">
      <c r="A177" s="11">
        <v>116</v>
      </c>
      <c r="B177" s="26" t="s">
        <v>15</v>
      </c>
      <c r="C177" s="13" t="s">
        <v>337</v>
      </c>
      <c r="D177" s="13" t="s">
        <v>982</v>
      </c>
      <c r="E177" s="22" t="s">
        <v>337</v>
      </c>
      <c r="F177" s="56" t="s">
        <v>966</v>
      </c>
      <c r="G177" s="43" t="s">
        <v>910</v>
      </c>
      <c r="H177" s="22">
        <v>40000</v>
      </c>
      <c r="I177" s="22">
        <v>20190222</v>
      </c>
      <c r="J177" s="22">
        <v>20200222</v>
      </c>
      <c r="K177" s="22">
        <v>227.17</v>
      </c>
      <c r="L177" s="53">
        <v>432.59</v>
      </c>
      <c r="M177" s="55" t="s">
        <v>623</v>
      </c>
      <c r="N177" s="22" t="s">
        <v>22</v>
      </c>
      <c r="O177" s="56"/>
    </row>
    <row r="178" ht="16" customHeight="1" spans="1:15">
      <c r="A178" s="18"/>
      <c r="B178" s="27"/>
      <c r="C178" s="20"/>
      <c r="D178" s="20" t="s">
        <v>982</v>
      </c>
      <c r="E178" s="22" t="s">
        <v>337</v>
      </c>
      <c r="F178" s="57" t="s">
        <v>966</v>
      </c>
      <c r="G178" s="43" t="s">
        <v>910</v>
      </c>
      <c r="H178" s="22">
        <v>50000</v>
      </c>
      <c r="I178" s="22">
        <v>20200216</v>
      </c>
      <c r="J178" s="22">
        <v>20210216</v>
      </c>
      <c r="K178" s="22">
        <v>205.42</v>
      </c>
      <c r="L178" s="54"/>
      <c r="M178" s="55" t="s">
        <v>623</v>
      </c>
      <c r="N178" s="22" t="s">
        <v>22</v>
      </c>
      <c r="O178" s="57"/>
    </row>
    <row r="179" ht="16" customHeight="1" spans="1:15">
      <c r="A179" s="11">
        <v>117</v>
      </c>
      <c r="B179" s="26" t="s">
        <v>15</v>
      </c>
      <c r="C179" s="13" t="s">
        <v>405</v>
      </c>
      <c r="D179" s="13" t="s">
        <v>930</v>
      </c>
      <c r="E179" s="22" t="s">
        <v>405</v>
      </c>
      <c r="F179" s="56" t="s">
        <v>912</v>
      </c>
      <c r="G179" s="28" t="s">
        <v>910</v>
      </c>
      <c r="H179" s="22">
        <v>40000</v>
      </c>
      <c r="I179" s="22">
        <v>20191114</v>
      </c>
      <c r="J179" s="22">
        <v>20201114</v>
      </c>
      <c r="K179" s="22">
        <v>439.83</v>
      </c>
      <c r="L179" s="53">
        <v>1031.95</v>
      </c>
      <c r="M179" s="55" t="s">
        <v>623</v>
      </c>
      <c r="N179" s="22" t="s">
        <v>22</v>
      </c>
      <c r="O179" s="56"/>
    </row>
    <row r="180" ht="16" customHeight="1" spans="1:15">
      <c r="A180" s="18"/>
      <c r="B180" s="27"/>
      <c r="C180" s="20"/>
      <c r="D180" s="20" t="s">
        <v>930</v>
      </c>
      <c r="E180" s="32" t="s">
        <v>405</v>
      </c>
      <c r="F180" s="57" t="s">
        <v>912</v>
      </c>
      <c r="G180" s="28" t="s">
        <v>910</v>
      </c>
      <c r="H180" s="33">
        <v>50000</v>
      </c>
      <c r="I180" s="60">
        <v>43396</v>
      </c>
      <c r="J180" s="60">
        <v>44127</v>
      </c>
      <c r="K180" s="83">
        <v>592.12</v>
      </c>
      <c r="L180" s="54"/>
      <c r="M180" s="16" t="s">
        <v>407</v>
      </c>
      <c r="N180" s="16" t="s">
        <v>61</v>
      </c>
      <c r="O180" s="57"/>
    </row>
    <row r="181" ht="16" customHeight="1" spans="1:15">
      <c r="A181" s="23">
        <v>118</v>
      </c>
      <c r="B181" s="24" t="s">
        <v>15</v>
      </c>
      <c r="C181" s="14" t="s">
        <v>408</v>
      </c>
      <c r="D181" s="14" t="s">
        <v>1007</v>
      </c>
      <c r="E181" s="76" t="s">
        <v>408</v>
      </c>
      <c r="F181" s="77" t="s">
        <v>1008</v>
      </c>
      <c r="G181" s="46" t="s">
        <v>1009</v>
      </c>
      <c r="H181" s="78">
        <v>50000</v>
      </c>
      <c r="I181" s="84">
        <v>43836</v>
      </c>
      <c r="J181" s="84">
        <v>44202</v>
      </c>
      <c r="K181" s="85">
        <v>440.96</v>
      </c>
      <c r="L181" s="52">
        <v>440.96</v>
      </c>
      <c r="M181" s="63" t="s">
        <v>83</v>
      </c>
      <c r="N181" s="16" t="s">
        <v>61</v>
      </c>
      <c r="O181" s="77"/>
    </row>
    <row r="182" ht="16" customHeight="1" spans="1:15">
      <c r="A182" s="11">
        <v>119</v>
      </c>
      <c r="B182" s="26" t="s">
        <v>15</v>
      </c>
      <c r="C182" s="13" t="s">
        <v>410</v>
      </c>
      <c r="D182" s="13" t="s">
        <v>1010</v>
      </c>
      <c r="E182" s="22" t="s">
        <v>410</v>
      </c>
      <c r="F182" s="56" t="s">
        <v>947</v>
      </c>
      <c r="G182" s="67" t="s">
        <v>1011</v>
      </c>
      <c r="H182" s="22">
        <v>50000</v>
      </c>
      <c r="I182" s="22">
        <v>20190321</v>
      </c>
      <c r="J182" s="22">
        <v>20200321</v>
      </c>
      <c r="K182" s="22">
        <v>519.58</v>
      </c>
      <c r="L182" s="53">
        <v>998.48</v>
      </c>
      <c r="M182" s="55" t="s">
        <v>623</v>
      </c>
      <c r="N182" s="22" t="s">
        <v>22</v>
      </c>
      <c r="O182" s="56"/>
    </row>
    <row r="183" ht="16" customHeight="1" spans="1:15">
      <c r="A183" s="18"/>
      <c r="B183" s="27"/>
      <c r="C183" s="20"/>
      <c r="D183" s="20" t="s">
        <v>1010</v>
      </c>
      <c r="E183" s="34" t="s">
        <v>410</v>
      </c>
      <c r="F183" s="57" t="s">
        <v>947</v>
      </c>
      <c r="G183" s="67" t="s">
        <v>1011</v>
      </c>
      <c r="H183" s="35">
        <v>40000</v>
      </c>
      <c r="I183" s="61">
        <v>43234</v>
      </c>
      <c r="J183" s="61">
        <v>43965</v>
      </c>
      <c r="K183" s="62">
        <v>478.9</v>
      </c>
      <c r="L183" s="54"/>
      <c r="M183" s="63" t="s">
        <v>83</v>
      </c>
      <c r="N183" s="16" t="s">
        <v>61</v>
      </c>
      <c r="O183" s="57"/>
    </row>
    <row r="184" ht="16" customHeight="1" spans="1:15">
      <c r="A184" s="11">
        <v>120</v>
      </c>
      <c r="B184" s="26" t="s">
        <v>15</v>
      </c>
      <c r="C184" s="13" t="s">
        <v>412</v>
      </c>
      <c r="D184" s="13" t="s">
        <v>917</v>
      </c>
      <c r="E184" s="22" t="s">
        <v>412</v>
      </c>
      <c r="F184" s="56" t="s">
        <v>970</v>
      </c>
      <c r="G184" s="28" t="s">
        <v>922</v>
      </c>
      <c r="H184" s="22">
        <v>50000</v>
      </c>
      <c r="I184" s="22">
        <v>20190513</v>
      </c>
      <c r="J184" s="22">
        <v>20200513</v>
      </c>
      <c r="K184" s="22">
        <v>549.79</v>
      </c>
      <c r="L184" s="53">
        <v>905.06</v>
      </c>
      <c r="M184" s="55" t="s">
        <v>623</v>
      </c>
      <c r="N184" s="22" t="s">
        <v>22</v>
      </c>
      <c r="O184" s="56"/>
    </row>
    <row r="185" ht="16" customHeight="1" spans="1:15">
      <c r="A185" s="18"/>
      <c r="B185" s="27"/>
      <c r="C185" s="20"/>
      <c r="D185" s="20" t="s">
        <v>917</v>
      </c>
      <c r="E185" s="32" t="s">
        <v>412</v>
      </c>
      <c r="F185" s="57" t="s">
        <v>970</v>
      </c>
      <c r="G185" s="28" t="s">
        <v>922</v>
      </c>
      <c r="H185" s="33">
        <v>30000</v>
      </c>
      <c r="I185" s="60">
        <v>43265</v>
      </c>
      <c r="J185" s="60">
        <v>43996</v>
      </c>
      <c r="K185" s="16">
        <v>355.27</v>
      </c>
      <c r="L185" s="54"/>
      <c r="M185" s="16" t="s">
        <v>60</v>
      </c>
      <c r="N185" s="16" t="s">
        <v>61</v>
      </c>
      <c r="O185" s="57"/>
    </row>
    <row r="186" ht="16" customHeight="1" spans="1:15">
      <c r="A186" s="11">
        <v>121</v>
      </c>
      <c r="B186" s="26" t="s">
        <v>15</v>
      </c>
      <c r="C186" s="13" t="s">
        <v>414</v>
      </c>
      <c r="D186" s="13" t="s">
        <v>1012</v>
      </c>
      <c r="E186" s="22" t="s">
        <v>414</v>
      </c>
      <c r="F186" s="56" t="s">
        <v>1013</v>
      </c>
      <c r="G186" s="79" t="s">
        <v>1014</v>
      </c>
      <c r="H186" s="22">
        <v>50000</v>
      </c>
      <c r="I186" s="22">
        <v>20190321</v>
      </c>
      <c r="J186" s="22">
        <v>20200321</v>
      </c>
      <c r="K186" s="22">
        <v>507.5</v>
      </c>
      <c r="L186" s="53">
        <v>513.04</v>
      </c>
      <c r="M186" s="55" t="s">
        <v>623</v>
      </c>
      <c r="N186" s="22" t="s">
        <v>22</v>
      </c>
      <c r="O186" s="56"/>
    </row>
    <row r="187" ht="16" customHeight="1" spans="1:15">
      <c r="A187" s="18"/>
      <c r="B187" s="27"/>
      <c r="C187" s="20"/>
      <c r="D187" s="20" t="s">
        <v>1012</v>
      </c>
      <c r="E187" s="22" t="s">
        <v>414</v>
      </c>
      <c r="F187" s="57" t="s">
        <v>1013</v>
      </c>
      <c r="G187" s="79" t="s">
        <v>1014</v>
      </c>
      <c r="H187" s="22">
        <v>50000</v>
      </c>
      <c r="I187" s="22">
        <v>20200320</v>
      </c>
      <c r="J187" s="22">
        <v>20210320</v>
      </c>
      <c r="K187" s="22">
        <v>6.04</v>
      </c>
      <c r="L187" s="54"/>
      <c r="M187" s="55" t="s">
        <v>623</v>
      </c>
      <c r="N187" s="22" t="s">
        <v>22</v>
      </c>
      <c r="O187" s="57"/>
    </row>
    <row r="188" ht="16" customHeight="1" spans="1:15">
      <c r="A188" s="23">
        <v>122</v>
      </c>
      <c r="B188" s="24" t="s">
        <v>15</v>
      </c>
      <c r="C188" s="14" t="s">
        <v>416</v>
      </c>
      <c r="D188" s="14" t="s">
        <v>944</v>
      </c>
      <c r="E188" s="16" t="s">
        <v>416</v>
      </c>
      <c r="F188" s="16" t="s">
        <v>945</v>
      </c>
      <c r="G188" s="16" t="s">
        <v>1015</v>
      </c>
      <c r="H188" s="17">
        <v>50000</v>
      </c>
      <c r="I188" s="51">
        <v>43633</v>
      </c>
      <c r="J188" s="51">
        <v>43937</v>
      </c>
      <c r="K188" s="52">
        <v>549.79</v>
      </c>
      <c r="L188" s="52">
        <v>549.79</v>
      </c>
      <c r="M188" s="16" t="s">
        <v>20</v>
      </c>
      <c r="N188" s="16" t="s">
        <v>21</v>
      </c>
      <c r="O188" s="16"/>
    </row>
    <row r="189" ht="16" customHeight="1" spans="1:15">
      <c r="A189" s="23">
        <v>123</v>
      </c>
      <c r="B189" s="25" t="s">
        <v>15</v>
      </c>
      <c r="C189" s="14" t="s">
        <v>418</v>
      </c>
      <c r="D189" s="14" t="s">
        <v>930</v>
      </c>
      <c r="E189" s="22" t="s">
        <v>418</v>
      </c>
      <c r="F189" s="22" t="s">
        <v>912</v>
      </c>
      <c r="G189" s="80" t="s">
        <v>929</v>
      </c>
      <c r="H189" s="22">
        <v>50000</v>
      </c>
      <c r="I189" s="22">
        <v>20190429</v>
      </c>
      <c r="J189" s="22">
        <v>20200429</v>
      </c>
      <c r="K189" s="22">
        <v>163.13</v>
      </c>
      <c r="L189" s="52">
        <v>163.13</v>
      </c>
      <c r="M189" s="55" t="s">
        <v>623</v>
      </c>
      <c r="N189" s="22" t="s">
        <v>22</v>
      </c>
      <c r="O189" s="22"/>
    </row>
    <row r="190" ht="16" customHeight="1" spans="1:15">
      <c r="A190" s="23">
        <v>124</v>
      </c>
      <c r="B190" s="25" t="s">
        <v>15</v>
      </c>
      <c r="C190" s="14" t="s">
        <v>420</v>
      </c>
      <c r="D190" s="14" t="s">
        <v>1016</v>
      </c>
      <c r="E190" s="22" t="s">
        <v>420</v>
      </c>
      <c r="F190" s="22" t="s">
        <v>1017</v>
      </c>
      <c r="G190" s="81" t="s">
        <v>1018</v>
      </c>
      <c r="H190" s="22">
        <v>50000</v>
      </c>
      <c r="I190" s="22">
        <v>20190806</v>
      </c>
      <c r="J190" s="22">
        <v>20200806</v>
      </c>
      <c r="K190" s="22">
        <v>549.86</v>
      </c>
      <c r="L190" s="52">
        <v>549.86</v>
      </c>
      <c r="M190" s="55" t="s">
        <v>623</v>
      </c>
      <c r="N190" s="22" t="s">
        <v>22</v>
      </c>
      <c r="O190" s="22"/>
    </row>
    <row r="191" ht="16" customHeight="1" spans="1:15">
      <c r="A191" s="23">
        <v>125</v>
      </c>
      <c r="B191" s="25" t="s">
        <v>15</v>
      </c>
      <c r="C191" s="14" t="s">
        <v>424</v>
      </c>
      <c r="D191" s="14" t="s">
        <v>934</v>
      </c>
      <c r="E191" s="22" t="s">
        <v>424</v>
      </c>
      <c r="F191" s="22" t="s">
        <v>938</v>
      </c>
      <c r="G191" s="82" t="s">
        <v>922</v>
      </c>
      <c r="H191" s="22">
        <v>50000</v>
      </c>
      <c r="I191" s="22">
        <v>20190829</v>
      </c>
      <c r="J191" s="22">
        <v>20200829</v>
      </c>
      <c r="K191" s="22">
        <v>549.79</v>
      </c>
      <c r="L191" s="52">
        <v>549.79</v>
      </c>
      <c r="M191" s="55" t="s">
        <v>623</v>
      </c>
      <c r="N191" s="22" t="s">
        <v>22</v>
      </c>
      <c r="O191" s="22"/>
    </row>
    <row r="192" ht="16" customHeight="1" spans="1:15">
      <c r="A192" s="23">
        <v>126</v>
      </c>
      <c r="B192" s="25" t="s">
        <v>15</v>
      </c>
      <c r="C192" s="14" t="s">
        <v>426</v>
      </c>
      <c r="D192" s="14" t="s">
        <v>946</v>
      </c>
      <c r="E192" s="22" t="s">
        <v>426</v>
      </c>
      <c r="F192" s="22" t="s">
        <v>948</v>
      </c>
      <c r="G192" s="28" t="s">
        <v>905</v>
      </c>
      <c r="H192" s="22">
        <v>50000</v>
      </c>
      <c r="I192" s="22">
        <v>20191118</v>
      </c>
      <c r="J192" s="22">
        <v>20201118</v>
      </c>
      <c r="K192" s="22">
        <v>549.79</v>
      </c>
      <c r="L192" s="52">
        <v>549.79</v>
      </c>
      <c r="M192" s="55" t="s">
        <v>623</v>
      </c>
      <c r="N192" s="22" t="s">
        <v>22</v>
      </c>
      <c r="O192" s="22"/>
    </row>
    <row r="193" ht="16" customHeight="1" spans="1:15">
      <c r="A193" s="23">
        <v>127</v>
      </c>
      <c r="B193" s="24" t="s">
        <v>15</v>
      </c>
      <c r="C193" s="14" t="s">
        <v>428</v>
      </c>
      <c r="D193" s="14" t="s">
        <v>944</v>
      </c>
      <c r="E193" s="16" t="s">
        <v>428</v>
      </c>
      <c r="F193" s="16" t="s">
        <v>945</v>
      </c>
      <c r="G193" s="16" t="s">
        <v>922</v>
      </c>
      <c r="H193" s="17">
        <v>50000</v>
      </c>
      <c r="I193" s="51">
        <v>43780</v>
      </c>
      <c r="J193" s="51">
        <v>44145</v>
      </c>
      <c r="K193" s="52">
        <v>549.79</v>
      </c>
      <c r="L193" s="52">
        <v>549.79</v>
      </c>
      <c r="M193" s="16" t="s">
        <v>20</v>
      </c>
      <c r="N193" s="16" t="s">
        <v>21</v>
      </c>
      <c r="O193" s="16"/>
    </row>
    <row r="194" ht="16" customHeight="1" spans="1:15">
      <c r="A194" s="23">
        <v>128</v>
      </c>
      <c r="B194" s="25" t="s">
        <v>15</v>
      </c>
      <c r="C194" s="14" t="s">
        <v>430</v>
      </c>
      <c r="D194" s="14" t="s">
        <v>1019</v>
      </c>
      <c r="E194" s="22" t="s">
        <v>430</v>
      </c>
      <c r="F194" s="22" t="s">
        <v>1020</v>
      </c>
      <c r="G194" s="81" t="s">
        <v>1021</v>
      </c>
      <c r="H194" s="22">
        <v>30000</v>
      </c>
      <c r="I194" s="22">
        <v>20190617</v>
      </c>
      <c r="J194" s="22">
        <v>20200617</v>
      </c>
      <c r="K194" s="22">
        <v>286.38</v>
      </c>
      <c r="L194" s="52">
        <v>286.38</v>
      </c>
      <c r="M194" s="55" t="s">
        <v>623</v>
      </c>
      <c r="N194" s="22" t="s">
        <v>22</v>
      </c>
      <c r="O194" s="22"/>
    </row>
    <row r="195" ht="16" customHeight="1" spans="1:15">
      <c r="A195" s="11">
        <v>129</v>
      </c>
      <c r="B195" s="12" t="s">
        <v>15</v>
      </c>
      <c r="C195" s="13" t="s">
        <v>432</v>
      </c>
      <c r="D195" s="13" t="s">
        <v>920</v>
      </c>
      <c r="E195" s="16" t="s">
        <v>432</v>
      </c>
      <c r="F195" s="15" t="s">
        <v>939</v>
      </c>
      <c r="G195" s="16" t="s">
        <v>943</v>
      </c>
      <c r="H195" s="17">
        <v>50000</v>
      </c>
      <c r="I195" s="51">
        <v>43802</v>
      </c>
      <c r="J195" s="51">
        <v>44166</v>
      </c>
      <c r="K195" s="52">
        <v>549.79</v>
      </c>
      <c r="L195" s="53">
        <v>1099.58</v>
      </c>
      <c r="M195" s="16" t="s">
        <v>20</v>
      </c>
      <c r="N195" s="16" t="s">
        <v>21</v>
      </c>
      <c r="O195" s="15"/>
    </row>
    <row r="196" ht="16" customHeight="1" spans="1:15">
      <c r="A196" s="18"/>
      <c r="B196" s="19"/>
      <c r="C196" s="20"/>
      <c r="D196" s="20" t="s">
        <v>920</v>
      </c>
      <c r="E196" s="22" t="s">
        <v>432</v>
      </c>
      <c r="F196" s="21" t="s">
        <v>939</v>
      </c>
      <c r="G196" s="16" t="s">
        <v>943</v>
      </c>
      <c r="H196" s="22">
        <v>50000</v>
      </c>
      <c r="I196" s="22">
        <v>20191118</v>
      </c>
      <c r="J196" s="22">
        <v>20201118</v>
      </c>
      <c r="K196" s="22">
        <v>549.79</v>
      </c>
      <c r="L196" s="54"/>
      <c r="M196" s="55" t="s">
        <v>623</v>
      </c>
      <c r="N196" s="22" t="s">
        <v>22</v>
      </c>
      <c r="O196" s="21"/>
    </row>
    <row r="197" ht="16" customHeight="1" spans="1:15">
      <c r="A197" s="11">
        <v>130</v>
      </c>
      <c r="B197" s="26" t="s">
        <v>15</v>
      </c>
      <c r="C197" s="13" t="s">
        <v>106</v>
      </c>
      <c r="D197" s="13" t="s">
        <v>1022</v>
      </c>
      <c r="E197" s="22" t="s">
        <v>106</v>
      </c>
      <c r="F197" s="56" t="s">
        <v>1023</v>
      </c>
      <c r="G197" s="80" t="s">
        <v>1024</v>
      </c>
      <c r="H197" s="22">
        <v>40000</v>
      </c>
      <c r="I197" s="22">
        <v>20190326</v>
      </c>
      <c r="J197" s="22">
        <v>20200326</v>
      </c>
      <c r="K197" s="22">
        <v>323.83</v>
      </c>
      <c r="L197" s="53">
        <v>462.79</v>
      </c>
      <c r="M197" s="55" t="s">
        <v>623</v>
      </c>
      <c r="N197" s="22" t="s">
        <v>22</v>
      </c>
      <c r="O197" s="56"/>
    </row>
    <row r="198" ht="16" customHeight="1" spans="1:15">
      <c r="A198" s="18"/>
      <c r="B198" s="27"/>
      <c r="C198" s="20"/>
      <c r="D198" s="20" t="s">
        <v>1022</v>
      </c>
      <c r="E198" s="22" t="s">
        <v>106</v>
      </c>
      <c r="F198" s="57" t="s">
        <v>1023</v>
      </c>
      <c r="G198" s="80" t="s">
        <v>1024</v>
      </c>
      <c r="H198" s="22">
        <v>50000</v>
      </c>
      <c r="I198" s="22">
        <v>20200227</v>
      </c>
      <c r="J198" s="22">
        <v>20210227</v>
      </c>
      <c r="K198" s="22">
        <v>138.96</v>
      </c>
      <c r="L198" s="54"/>
      <c r="M198" s="55" t="s">
        <v>623</v>
      </c>
      <c r="N198" s="22" t="s">
        <v>22</v>
      </c>
      <c r="O198" s="57"/>
    </row>
    <row r="199" ht="16" customHeight="1" spans="1:15">
      <c r="A199" s="11">
        <v>131</v>
      </c>
      <c r="B199" s="12" t="s">
        <v>15</v>
      </c>
      <c r="C199" s="13" t="s">
        <v>435</v>
      </c>
      <c r="D199" s="13" t="s">
        <v>946</v>
      </c>
      <c r="E199" s="16" t="s">
        <v>435</v>
      </c>
      <c r="F199" s="15" t="s">
        <v>948</v>
      </c>
      <c r="G199" s="16" t="s">
        <v>922</v>
      </c>
      <c r="H199" s="17">
        <v>50000</v>
      </c>
      <c r="I199" s="51">
        <v>43787</v>
      </c>
      <c r="J199" s="51">
        <v>44152</v>
      </c>
      <c r="K199" s="52">
        <v>549.79</v>
      </c>
      <c r="L199" s="53">
        <v>1154.56</v>
      </c>
      <c r="M199" s="16" t="s">
        <v>20</v>
      </c>
      <c r="N199" s="16" t="s">
        <v>21</v>
      </c>
      <c r="O199" s="15"/>
    </row>
    <row r="200" ht="16" customHeight="1" spans="1:15">
      <c r="A200" s="18"/>
      <c r="B200" s="19"/>
      <c r="C200" s="20"/>
      <c r="D200" s="20" t="s">
        <v>946</v>
      </c>
      <c r="E200" s="22" t="s">
        <v>435</v>
      </c>
      <c r="F200" s="21" t="s">
        <v>948</v>
      </c>
      <c r="G200" s="16" t="s">
        <v>922</v>
      </c>
      <c r="H200" s="22">
        <v>55000</v>
      </c>
      <c r="I200" s="22">
        <v>20191221</v>
      </c>
      <c r="J200" s="22">
        <v>20201221</v>
      </c>
      <c r="K200" s="22">
        <v>604.77</v>
      </c>
      <c r="L200" s="54"/>
      <c r="M200" s="55" t="s">
        <v>623</v>
      </c>
      <c r="N200" s="22" t="s">
        <v>22</v>
      </c>
      <c r="O200" s="21"/>
    </row>
    <row r="201" ht="16" customHeight="1" spans="1:15">
      <c r="A201" s="23">
        <v>132</v>
      </c>
      <c r="B201" s="25" t="s">
        <v>15</v>
      </c>
      <c r="C201" s="14" t="s">
        <v>437</v>
      </c>
      <c r="D201" s="14" t="s">
        <v>957</v>
      </c>
      <c r="E201" s="22" t="s">
        <v>360</v>
      </c>
      <c r="F201" s="22" t="s">
        <v>938</v>
      </c>
      <c r="G201" s="82" t="s">
        <v>1025</v>
      </c>
      <c r="H201" s="22">
        <v>30000</v>
      </c>
      <c r="I201" s="22">
        <v>20190603</v>
      </c>
      <c r="J201" s="22">
        <v>20200603</v>
      </c>
      <c r="K201" s="22">
        <v>329.88</v>
      </c>
      <c r="L201" s="52">
        <v>329.88</v>
      </c>
      <c r="M201" s="55" t="s">
        <v>623</v>
      </c>
      <c r="N201" s="22" t="s">
        <v>22</v>
      </c>
      <c r="O201" s="22"/>
    </row>
    <row r="202" ht="16" customHeight="1" spans="1:15">
      <c r="A202" s="11">
        <v>133</v>
      </c>
      <c r="B202" s="12" t="s">
        <v>15</v>
      </c>
      <c r="C202" s="13" t="s">
        <v>440</v>
      </c>
      <c r="D202" s="13" t="s">
        <v>982</v>
      </c>
      <c r="E202" s="16" t="s">
        <v>440</v>
      </c>
      <c r="F202" s="15" t="s">
        <v>966</v>
      </c>
      <c r="G202" s="43" t="s">
        <v>933</v>
      </c>
      <c r="H202" s="17">
        <v>50000</v>
      </c>
      <c r="I202" s="51">
        <v>43626</v>
      </c>
      <c r="J202" s="51">
        <v>43991</v>
      </c>
      <c r="K202" s="52">
        <v>549.79</v>
      </c>
      <c r="L202" s="53">
        <v>1099.58</v>
      </c>
      <c r="M202" s="16" t="s">
        <v>20</v>
      </c>
      <c r="N202" s="16" t="s">
        <v>21</v>
      </c>
      <c r="O202" s="15"/>
    </row>
    <row r="203" ht="16" customHeight="1" spans="1:15">
      <c r="A203" s="18"/>
      <c r="B203" s="19"/>
      <c r="C203" s="20"/>
      <c r="D203" s="20" t="s">
        <v>982</v>
      </c>
      <c r="E203" s="22" t="s">
        <v>440</v>
      </c>
      <c r="F203" s="21" t="s">
        <v>966</v>
      </c>
      <c r="G203" s="43" t="s">
        <v>933</v>
      </c>
      <c r="H203" s="22">
        <v>50000</v>
      </c>
      <c r="I203" s="22">
        <v>20190618</v>
      </c>
      <c r="J203" s="22">
        <v>20200618</v>
      </c>
      <c r="K203" s="22">
        <v>549.79</v>
      </c>
      <c r="L203" s="54"/>
      <c r="M203" s="55" t="s">
        <v>623</v>
      </c>
      <c r="N203" s="22" t="s">
        <v>22</v>
      </c>
      <c r="O203" s="21"/>
    </row>
    <row r="204" ht="16" customHeight="1" spans="1:15">
      <c r="A204" s="23">
        <v>134</v>
      </c>
      <c r="B204" s="25" t="s">
        <v>15</v>
      </c>
      <c r="C204" s="14" t="s">
        <v>442</v>
      </c>
      <c r="D204" s="14" t="s">
        <v>1010</v>
      </c>
      <c r="E204" s="22" t="s">
        <v>442</v>
      </c>
      <c r="F204" s="22" t="s">
        <v>947</v>
      </c>
      <c r="G204" s="80" t="s">
        <v>1026</v>
      </c>
      <c r="H204" s="22">
        <v>50000</v>
      </c>
      <c r="I204" s="22">
        <v>20190917</v>
      </c>
      <c r="J204" s="22">
        <v>20200702</v>
      </c>
      <c r="K204" s="22">
        <v>549.79</v>
      </c>
      <c r="L204" s="52">
        <v>549.79</v>
      </c>
      <c r="M204" s="55" t="s">
        <v>623</v>
      </c>
      <c r="N204" s="22" t="s">
        <v>22</v>
      </c>
      <c r="O204" s="22"/>
    </row>
    <row r="205" ht="16" customHeight="1" spans="1:15">
      <c r="A205" s="11">
        <v>135</v>
      </c>
      <c r="B205" s="12" t="s">
        <v>15</v>
      </c>
      <c r="C205" s="13" t="s">
        <v>444</v>
      </c>
      <c r="D205" s="13" t="s">
        <v>935</v>
      </c>
      <c r="E205" s="16" t="s">
        <v>444</v>
      </c>
      <c r="F205" s="15" t="s">
        <v>928</v>
      </c>
      <c r="G205" s="16" t="s">
        <v>933</v>
      </c>
      <c r="H205" s="17">
        <v>50000</v>
      </c>
      <c r="I205" s="51">
        <v>43532</v>
      </c>
      <c r="J205" s="51">
        <v>43891</v>
      </c>
      <c r="K205" s="52">
        <v>398.75</v>
      </c>
      <c r="L205" s="53">
        <v>693.58</v>
      </c>
      <c r="M205" s="16" t="s">
        <v>20</v>
      </c>
      <c r="N205" s="16" t="s">
        <v>21</v>
      </c>
      <c r="O205" s="15"/>
    </row>
    <row r="206" ht="16" customHeight="1" spans="1:15">
      <c r="A206" s="18"/>
      <c r="B206" s="19"/>
      <c r="C206" s="20"/>
      <c r="D206" s="20" t="s">
        <v>935</v>
      </c>
      <c r="E206" s="22" t="s">
        <v>444</v>
      </c>
      <c r="F206" s="21" t="s">
        <v>928</v>
      </c>
      <c r="G206" s="16" t="s">
        <v>933</v>
      </c>
      <c r="H206" s="22">
        <v>40000</v>
      </c>
      <c r="I206" s="22">
        <v>20190318</v>
      </c>
      <c r="J206" s="22">
        <v>20200318</v>
      </c>
      <c r="K206" s="22">
        <v>294.83</v>
      </c>
      <c r="L206" s="54"/>
      <c r="M206" s="55" t="s">
        <v>623</v>
      </c>
      <c r="N206" s="22" t="s">
        <v>22</v>
      </c>
      <c r="O206" s="21"/>
    </row>
    <row r="207" ht="16" customHeight="1" spans="1:15">
      <c r="A207" s="11">
        <v>136</v>
      </c>
      <c r="B207" s="26" t="s">
        <v>15</v>
      </c>
      <c r="C207" s="13" t="s">
        <v>446</v>
      </c>
      <c r="D207" s="13" t="s">
        <v>1010</v>
      </c>
      <c r="E207" s="22" t="s">
        <v>446</v>
      </c>
      <c r="F207" s="56" t="s">
        <v>947</v>
      </c>
      <c r="G207" s="80" t="s">
        <v>943</v>
      </c>
      <c r="H207" s="22">
        <v>50000</v>
      </c>
      <c r="I207" s="22">
        <v>20190222</v>
      </c>
      <c r="J207" s="22">
        <v>20200222</v>
      </c>
      <c r="K207" s="22">
        <v>380.63</v>
      </c>
      <c r="L207" s="53">
        <v>489.38</v>
      </c>
      <c r="M207" s="55" t="s">
        <v>623</v>
      </c>
      <c r="N207" s="22" t="s">
        <v>22</v>
      </c>
      <c r="O207" s="56"/>
    </row>
    <row r="208" ht="16" customHeight="1" spans="1:15">
      <c r="A208" s="18"/>
      <c r="B208" s="27"/>
      <c r="C208" s="20"/>
      <c r="D208" s="20" t="s">
        <v>1010</v>
      </c>
      <c r="E208" s="22" t="s">
        <v>446</v>
      </c>
      <c r="F208" s="57" t="s">
        <v>947</v>
      </c>
      <c r="G208" s="80" t="s">
        <v>943</v>
      </c>
      <c r="H208" s="22">
        <v>50000</v>
      </c>
      <c r="I208" s="22">
        <v>20200303</v>
      </c>
      <c r="J208" s="22">
        <v>20210303</v>
      </c>
      <c r="K208" s="22">
        <v>108.75</v>
      </c>
      <c r="L208" s="54"/>
      <c r="M208" s="55" t="s">
        <v>623</v>
      </c>
      <c r="N208" s="22" t="s">
        <v>22</v>
      </c>
      <c r="O208" s="57"/>
    </row>
    <row r="209" ht="16" customHeight="1" spans="1:15">
      <c r="A209" s="11">
        <v>137</v>
      </c>
      <c r="B209" s="12" t="s">
        <v>15</v>
      </c>
      <c r="C209" s="13" t="s">
        <v>450</v>
      </c>
      <c r="D209" s="13" t="s">
        <v>925</v>
      </c>
      <c r="E209" s="16" t="s">
        <v>450</v>
      </c>
      <c r="F209" s="15" t="s">
        <v>968</v>
      </c>
      <c r="G209" s="16" t="s">
        <v>910</v>
      </c>
      <c r="H209" s="17">
        <v>50000</v>
      </c>
      <c r="I209" s="51">
        <v>43612</v>
      </c>
      <c r="J209" s="51">
        <v>43977</v>
      </c>
      <c r="K209" s="52">
        <v>549.79</v>
      </c>
      <c r="L209" s="53">
        <v>1057.29</v>
      </c>
      <c r="M209" s="16" t="s">
        <v>20</v>
      </c>
      <c r="N209" s="16" t="s">
        <v>21</v>
      </c>
      <c r="O209" s="15"/>
    </row>
    <row r="210" ht="16" customHeight="1" spans="1:15">
      <c r="A210" s="29"/>
      <c r="B210" s="47"/>
      <c r="C210" s="31"/>
      <c r="D210" s="31" t="s">
        <v>925</v>
      </c>
      <c r="E210" s="22" t="s">
        <v>450</v>
      </c>
      <c r="F210" s="48" t="s">
        <v>968</v>
      </c>
      <c r="G210" s="16" t="s">
        <v>910</v>
      </c>
      <c r="H210" s="22">
        <v>50000</v>
      </c>
      <c r="I210" s="22">
        <v>20190304</v>
      </c>
      <c r="J210" s="22">
        <v>20200304</v>
      </c>
      <c r="K210" s="22">
        <v>435</v>
      </c>
      <c r="L210" s="58"/>
      <c r="M210" s="55" t="s">
        <v>623</v>
      </c>
      <c r="N210" s="22" t="s">
        <v>22</v>
      </c>
      <c r="O210" s="48"/>
    </row>
    <row r="211" ht="16" customHeight="1" spans="1:15">
      <c r="A211" s="18"/>
      <c r="B211" s="19"/>
      <c r="C211" s="20"/>
      <c r="D211" s="20" t="s">
        <v>925</v>
      </c>
      <c r="E211" s="22" t="s">
        <v>450</v>
      </c>
      <c r="F211" s="21" t="s">
        <v>968</v>
      </c>
      <c r="G211" s="16" t="s">
        <v>910</v>
      </c>
      <c r="H211" s="22">
        <v>50000</v>
      </c>
      <c r="I211" s="22">
        <v>20200309</v>
      </c>
      <c r="J211" s="22">
        <v>20210309</v>
      </c>
      <c r="K211" s="22">
        <v>72.5</v>
      </c>
      <c r="L211" s="54"/>
      <c r="M211" s="55" t="s">
        <v>623</v>
      </c>
      <c r="N211" s="22" t="s">
        <v>22</v>
      </c>
      <c r="O211" s="21"/>
    </row>
    <row r="212" ht="16" customHeight="1" spans="1:15">
      <c r="A212" s="11">
        <v>138</v>
      </c>
      <c r="B212" s="12" t="s">
        <v>15</v>
      </c>
      <c r="C212" s="13" t="s">
        <v>452</v>
      </c>
      <c r="D212" s="13" t="s">
        <v>954</v>
      </c>
      <c r="E212" s="16" t="s">
        <v>452</v>
      </c>
      <c r="F212" s="15" t="s">
        <v>955</v>
      </c>
      <c r="G212" s="16" t="s">
        <v>910</v>
      </c>
      <c r="H212" s="17">
        <v>50000</v>
      </c>
      <c r="I212" s="51">
        <v>43525</v>
      </c>
      <c r="J212" s="51">
        <v>43889</v>
      </c>
      <c r="K212" s="52">
        <v>404.79</v>
      </c>
      <c r="L212" s="53">
        <v>1045.21</v>
      </c>
      <c r="M212" s="16" t="s">
        <v>20</v>
      </c>
      <c r="N212" s="16" t="s">
        <v>21</v>
      </c>
      <c r="O212" s="15"/>
    </row>
    <row r="213" ht="16" customHeight="1" spans="1:15">
      <c r="A213" s="29"/>
      <c r="B213" s="47"/>
      <c r="C213" s="31"/>
      <c r="D213" s="31" t="s">
        <v>954</v>
      </c>
      <c r="E213" s="16" t="s">
        <v>452</v>
      </c>
      <c r="F213" s="48" t="s">
        <v>955</v>
      </c>
      <c r="G213" s="16" t="s">
        <v>910</v>
      </c>
      <c r="H213" s="17">
        <v>50000</v>
      </c>
      <c r="I213" s="51">
        <v>43896</v>
      </c>
      <c r="J213" s="51">
        <v>44260</v>
      </c>
      <c r="K213" s="52">
        <v>90.63</v>
      </c>
      <c r="L213" s="58"/>
      <c r="M213" s="16" t="s">
        <v>59</v>
      </c>
      <c r="N213" s="16" t="s">
        <v>21</v>
      </c>
      <c r="O213" s="48"/>
    </row>
    <row r="214" ht="16" customHeight="1" spans="1:15">
      <c r="A214" s="18"/>
      <c r="B214" s="19"/>
      <c r="C214" s="20"/>
      <c r="D214" s="20" t="s">
        <v>954</v>
      </c>
      <c r="E214" s="22" t="s">
        <v>452</v>
      </c>
      <c r="F214" s="21" t="s">
        <v>955</v>
      </c>
      <c r="G214" s="16" t="s">
        <v>910</v>
      </c>
      <c r="H214" s="22">
        <v>50000</v>
      </c>
      <c r="I214" s="22">
        <v>20190628</v>
      </c>
      <c r="J214" s="22">
        <v>20200628</v>
      </c>
      <c r="K214" s="22">
        <v>549.79</v>
      </c>
      <c r="L214" s="54"/>
      <c r="M214" s="55" t="s">
        <v>623</v>
      </c>
      <c r="N214" s="22" t="s">
        <v>22</v>
      </c>
      <c r="O214" s="21"/>
    </row>
    <row r="215" ht="16" customHeight="1" spans="1:15">
      <c r="A215" s="23">
        <v>139</v>
      </c>
      <c r="B215" s="25" t="s">
        <v>15</v>
      </c>
      <c r="C215" s="14" t="s">
        <v>454</v>
      </c>
      <c r="D215" s="14" t="s">
        <v>960</v>
      </c>
      <c r="E215" s="22" t="s">
        <v>454</v>
      </c>
      <c r="F215" s="22" t="s">
        <v>961</v>
      </c>
      <c r="G215" s="80" t="s">
        <v>943</v>
      </c>
      <c r="H215" s="22">
        <v>50000</v>
      </c>
      <c r="I215" s="22">
        <v>20190610</v>
      </c>
      <c r="J215" s="22">
        <v>20200610</v>
      </c>
      <c r="K215" s="22">
        <v>549.79</v>
      </c>
      <c r="L215" s="52">
        <v>549.79</v>
      </c>
      <c r="M215" s="55" t="s">
        <v>623</v>
      </c>
      <c r="N215" s="22" t="s">
        <v>22</v>
      </c>
      <c r="O215" s="22"/>
    </row>
    <row r="216" ht="16" customHeight="1" spans="1:15">
      <c r="A216" s="11">
        <v>140</v>
      </c>
      <c r="B216" s="26" t="s">
        <v>15</v>
      </c>
      <c r="C216" s="13" t="s">
        <v>456</v>
      </c>
      <c r="D216" s="13" t="s">
        <v>1027</v>
      </c>
      <c r="E216" s="22" t="s">
        <v>456</v>
      </c>
      <c r="F216" s="56" t="s">
        <v>1028</v>
      </c>
      <c r="G216" s="80" t="s">
        <v>910</v>
      </c>
      <c r="H216" s="22">
        <v>40000</v>
      </c>
      <c r="I216" s="22">
        <v>20190314</v>
      </c>
      <c r="J216" s="22">
        <v>20200313</v>
      </c>
      <c r="K216" s="22">
        <v>314.17</v>
      </c>
      <c r="L216" s="53">
        <v>465.21</v>
      </c>
      <c r="M216" s="55" t="s">
        <v>623</v>
      </c>
      <c r="N216" s="22" t="s">
        <v>22</v>
      </c>
      <c r="O216" s="56"/>
    </row>
    <row r="217" ht="16" customHeight="1" spans="1:15">
      <c r="A217" s="18"/>
      <c r="B217" s="27"/>
      <c r="C217" s="20"/>
      <c r="D217" s="20" t="s">
        <v>1027</v>
      </c>
      <c r="E217" s="22" t="s">
        <v>456</v>
      </c>
      <c r="F217" s="57" t="s">
        <v>1028</v>
      </c>
      <c r="G217" s="80" t="s">
        <v>910</v>
      </c>
      <c r="H217" s="22">
        <v>50000</v>
      </c>
      <c r="I217" s="22">
        <v>20200225</v>
      </c>
      <c r="J217" s="22">
        <v>20210225</v>
      </c>
      <c r="K217" s="22">
        <v>151.04</v>
      </c>
      <c r="L217" s="54"/>
      <c r="M217" s="55" t="s">
        <v>623</v>
      </c>
      <c r="N217" s="22" t="s">
        <v>22</v>
      </c>
      <c r="O217" s="57"/>
    </row>
    <row r="218" ht="16" customHeight="1" spans="1:15">
      <c r="A218" s="11">
        <v>141</v>
      </c>
      <c r="B218" s="26" t="s">
        <v>15</v>
      </c>
      <c r="C218" s="13" t="s">
        <v>458</v>
      </c>
      <c r="D218" s="13" t="s">
        <v>937</v>
      </c>
      <c r="E218" s="22" t="s">
        <v>458</v>
      </c>
      <c r="F218" s="56" t="s">
        <v>915</v>
      </c>
      <c r="G218" s="80" t="s">
        <v>933</v>
      </c>
      <c r="H218" s="22">
        <v>50000</v>
      </c>
      <c r="I218" s="22">
        <v>20190313</v>
      </c>
      <c r="J218" s="22">
        <v>20200313</v>
      </c>
      <c r="K218" s="22">
        <v>416.88</v>
      </c>
      <c r="L218" s="53">
        <v>543.76</v>
      </c>
      <c r="M218" s="55" t="s">
        <v>623</v>
      </c>
      <c r="N218" s="22" t="s">
        <v>22</v>
      </c>
      <c r="O218" s="56"/>
    </row>
    <row r="219" ht="16" customHeight="1" spans="1:15">
      <c r="A219" s="18"/>
      <c r="B219" s="27"/>
      <c r="C219" s="20"/>
      <c r="D219" s="20" t="s">
        <v>937</v>
      </c>
      <c r="E219" s="22" t="s">
        <v>458</v>
      </c>
      <c r="F219" s="57" t="s">
        <v>915</v>
      </c>
      <c r="G219" s="80" t="s">
        <v>933</v>
      </c>
      <c r="H219" s="22">
        <v>50000</v>
      </c>
      <c r="I219" s="22">
        <v>20200229</v>
      </c>
      <c r="J219" s="22">
        <v>20210228</v>
      </c>
      <c r="K219" s="22">
        <v>126.88</v>
      </c>
      <c r="L219" s="54"/>
      <c r="M219" s="55" t="s">
        <v>623</v>
      </c>
      <c r="N219" s="22" t="s">
        <v>22</v>
      </c>
      <c r="O219" s="57"/>
    </row>
    <row r="220" ht="16" customHeight="1" spans="1:15">
      <c r="A220" s="23">
        <v>142</v>
      </c>
      <c r="B220" s="25" t="s">
        <v>15</v>
      </c>
      <c r="C220" s="14" t="s">
        <v>200</v>
      </c>
      <c r="D220" s="14" t="s">
        <v>934</v>
      </c>
      <c r="E220" s="22" t="s">
        <v>200</v>
      </c>
      <c r="F220" s="22" t="s">
        <v>938</v>
      </c>
      <c r="G220" s="80" t="s">
        <v>910</v>
      </c>
      <c r="H220" s="22">
        <v>40000</v>
      </c>
      <c r="I220" s="22">
        <v>20190321</v>
      </c>
      <c r="J220" s="22">
        <v>20200321</v>
      </c>
      <c r="K220" s="22">
        <v>415.67</v>
      </c>
      <c r="L220" s="52">
        <v>415.67</v>
      </c>
      <c r="M220" s="55" t="s">
        <v>623</v>
      </c>
      <c r="N220" s="22" t="s">
        <v>22</v>
      </c>
      <c r="O220" s="22"/>
    </row>
    <row r="221" ht="16" customHeight="1" spans="1:15">
      <c r="A221" s="23">
        <v>143</v>
      </c>
      <c r="B221" s="24" t="s">
        <v>15</v>
      </c>
      <c r="C221" s="14" t="s">
        <v>461</v>
      </c>
      <c r="D221" s="14" t="s">
        <v>1010</v>
      </c>
      <c r="E221" s="32" t="s">
        <v>461</v>
      </c>
      <c r="F221" s="32" t="s">
        <v>947</v>
      </c>
      <c r="G221" s="16" t="s">
        <v>933</v>
      </c>
      <c r="H221" s="33">
        <v>50000</v>
      </c>
      <c r="I221" s="60">
        <v>43256</v>
      </c>
      <c r="J221" s="60">
        <v>43987</v>
      </c>
      <c r="K221" s="16">
        <v>592.12</v>
      </c>
      <c r="L221" s="52">
        <v>592.12</v>
      </c>
      <c r="M221" s="16" t="s">
        <v>60</v>
      </c>
      <c r="N221" s="16" t="s">
        <v>61</v>
      </c>
      <c r="O221" s="32"/>
    </row>
    <row r="222" ht="16" customHeight="1" spans="1:15">
      <c r="A222" s="11">
        <v>144</v>
      </c>
      <c r="B222" s="12" t="s">
        <v>15</v>
      </c>
      <c r="C222" s="13" t="s">
        <v>463</v>
      </c>
      <c r="D222" s="13" t="s">
        <v>946</v>
      </c>
      <c r="E222" s="16" t="s">
        <v>463</v>
      </c>
      <c r="F222" s="15" t="s">
        <v>948</v>
      </c>
      <c r="G222" s="43" t="s">
        <v>943</v>
      </c>
      <c r="H222" s="17">
        <v>50000</v>
      </c>
      <c r="I222" s="51">
        <v>43848</v>
      </c>
      <c r="J222" s="51">
        <v>44213</v>
      </c>
      <c r="K222" s="52">
        <v>380.63</v>
      </c>
      <c r="L222" s="53">
        <v>749.17</v>
      </c>
      <c r="M222" s="16" t="s">
        <v>20</v>
      </c>
      <c r="N222" s="16" t="s">
        <v>21</v>
      </c>
      <c r="O222" s="15"/>
    </row>
    <row r="223" ht="16" customHeight="1" spans="1:15">
      <c r="A223" s="18"/>
      <c r="B223" s="19"/>
      <c r="C223" s="20"/>
      <c r="D223" s="20" t="s">
        <v>946</v>
      </c>
      <c r="E223" s="22" t="s">
        <v>463</v>
      </c>
      <c r="F223" s="21" t="s">
        <v>948</v>
      </c>
      <c r="G223" s="43" t="s">
        <v>943</v>
      </c>
      <c r="H223" s="22">
        <v>50000</v>
      </c>
      <c r="I223" s="22">
        <v>20190226</v>
      </c>
      <c r="J223" s="22">
        <v>20200226</v>
      </c>
      <c r="K223" s="22">
        <v>368.54</v>
      </c>
      <c r="L223" s="54"/>
      <c r="M223" s="55" t="s">
        <v>623</v>
      </c>
      <c r="N223" s="22" t="s">
        <v>22</v>
      </c>
      <c r="O223" s="21"/>
    </row>
    <row r="224" ht="16" customHeight="1" spans="1:15">
      <c r="A224" s="23">
        <v>145</v>
      </c>
      <c r="B224" s="24" t="s">
        <v>15</v>
      </c>
      <c r="C224" s="14" t="s">
        <v>465</v>
      </c>
      <c r="D224" s="14" t="s">
        <v>937</v>
      </c>
      <c r="E224" s="16" t="s">
        <v>465</v>
      </c>
      <c r="F224" s="16" t="s">
        <v>915</v>
      </c>
      <c r="G224" s="16" t="s">
        <v>1029</v>
      </c>
      <c r="H224" s="17">
        <v>50000</v>
      </c>
      <c r="I224" s="51">
        <v>43850</v>
      </c>
      <c r="J224" s="51">
        <v>44215</v>
      </c>
      <c r="K224" s="52">
        <v>368.54</v>
      </c>
      <c r="L224" s="52">
        <v>368.54</v>
      </c>
      <c r="M224" s="16" t="s">
        <v>20</v>
      </c>
      <c r="N224" s="16" t="s">
        <v>21</v>
      </c>
      <c r="O224" s="16"/>
    </row>
    <row r="225" ht="16" customHeight="1" spans="1:15">
      <c r="A225" s="23">
        <v>146</v>
      </c>
      <c r="B225" s="25" t="s">
        <v>15</v>
      </c>
      <c r="C225" s="14" t="s">
        <v>467</v>
      </c>
      <c r="D225" s="14" t="s">
        <v>935</v>
      </c>
      <c r="E225" s="22" t="s">
        <v>467</v>
      </c>
      <c r="F225" s="22" t="s">
        <v>928</v>
      </c>
      <c r="G225" s="86" t="s">
        <v>933</v>
      </c>
      <c r="H225" s="22">
        <v>50000</v>
      </c>
      <c r="I225" s="22">
        <v>20190429</v>
      </c>
      <c r="J225" s="22">
        <v>20200429</v>
      </c>
      <c r="K225" s="22">
        <v>549.79</v>
      </c>
      <c r="L225" s="52">
        <v>549.79</v>
      </c>
      <c r="M225" s="55" t="s">
        <v>623</v>
      </c>
      <c r="N225" s="22" t="s">
        <v>22</v>
      </c>
      <c r="O225" s="22"/>
    </row>
    <row r="226" ht="16" customHeight="1" spans="1:15">
      <c r="A226" s="11">
        <v>147</v>
      </c>
      <c r="B226" s="26" t="s">
        <v>15</v>
      </c>
      <c r="C226" s="13" t="s">
        <v>469</v>
      </c>
      <c r="D226" s="13" t="s">
        <v>925</v>
      </c>
      <c r="E226" s="22" t="s">
        <v>469</v>
      </c>
      <c r="F226" s="56" t="s">
        <v>968</v>
      </c>
      <c r="G226" s="28" t="s">
        <v>933</v>
      </c>
      <c r="H226" s="22">
        <v>50000</v>
      </c>
      <c r="I226" s="22">
        <v>20190330</v>
      </c>
      <c r="J226" s="22">
        <v>20200329</v>
      </c>
      <c r="K226" s="22">
        <v>398.75</v>
      </c>
      <c r="L226" s="53">
        <v>754.02</v>
      </c>
      <c r="M226" s="55" t="s">
        <v>623</v>
      </c>
      <c r="N226" s="22" t="s">
        <v>22</v>
      </c>
      <c r="O226" s="56"/>
    </row>
    <row r="227" ht="16" customHeight="1" spans="1:15">
      <c r="A227" s="18"/>
      <c r="B227" s="27"/>
      <c r="C227" s="20"/>
      <c r="D227" s="20" t="s">
        <v>925</v>
      </c>
      <c r="E227" s="32" t="s">
        <v>469</v>
      </c>
      <c r="F227" s="57" t="s">
        <v>968</v>
      </c>
      <c r="G227" s="28" t="s">
        <v>933</v>
      </c>
      <c r="H227" s="33">
        <v>30000</v>
      </c>
      <c r="I227" s="60">
        <v>43263</v>
      </c>
      <c r="J227" s="60">
        <v>43994</v>
      </c>
      <c r="K227" s="16">
        <v>355.27</v>
      </c>
      <c r="L227" s="54"/>
      <c r="M227" s="16" t="s">
        <v>60</v>
      </c>
      <c r="N227" s="16" t="s">
        <v>61</v>
      </c>
      <c r="O227" s="57"/>
    </row>
    <row r="228" ht="16" customHeight="1" spans="1:15">
      <c r="A228" s="23">
        <v>148</v>
      </c>
      <c r="B228" s="24" t="s">
        <v>15</v>
      </c>
      <c r="C228" s="14" t="s">
        <v>471</v>
      </c>
      <c r="D228" s="14" t="s">
        <v>925</v>
      </c>
      <c r="E228" s="16" t="s">
        <v>471</v>
      </c>
      <c r="F228" s="16" t="s">
        <v>968</v>
      </c>
      <c r="G228" s="73" t="s">
        <v>1030</v>
      </c>
      <c r="H228" s="17">
        <v>50000</v>
      </c>
      <c r="I228" s="51">
        <v>43612</v>
      </c>
      <c r="J228" s="51">
        <v>43977</v>
      </c>
      <c r="K228" s="52">
        <v>549.79</v>
      </c>
      <c r="L228" s="52">
        <v>549.79</v>
      </c>
      <c r="M228" s="16" t="s">
        <v>20</v>
      </c>
      <c r="N228" s="16" t="s">
        <v>21</v>
      </c>
      <c r="O228" s="16"/>
    </row>
    <row r="229" ht="16" customHeight="1" spans="1:15">
      <c r="A229" s="23">
        <v>149</v>
      </c>
      <c r="B229" s="25" t="s">
        <v>15</v>
      </c>
      <c r="C229" s="14" t="s">
        <v>473</v>
      </c>
      <c r="D229" s="14" t="s">
        <v>1027</v>
      </c>
      <c r="E229" s="22" t="s">
        <v>473</v>
      </c>
      <c r="F229" s="22" t="s">
        <v>1028</v>
      </c>
      <c r="G229" s="79" t="s">
        <v>975</v>
      </c>
      <c r="H229" s="22">
        <v>50000</v>
      </c>
      <c r="I229" s="22">
        <v>20190508</v>
      </c>
      <c r="J229" s="22">
        <v>20200508</v>
      </c>
      <c r="K229" s="22">
        <v>549.79</v>
      </c>
      <c r="L229" s="52">
        <v>549.79</v>
      </c>
      <c r="M229" s="55" t="s">
        <v>623</v>
      </c>
      <c r="N229" s="22" t="s">
        <v>22</v>
      </c>
      <c r="O229" s="22"/>
    </row>
    <row r="230" ht="16" customHeight="1" spans="1:15">
      <c r="A230" s="11">
        <v>150</v>
      </c>
      <c r="B230" s="26" t="s">
        <v>15</v>
      </c>
      <c r="C230" s="13" t="s">
        <v>475</v>
      </c>
      <c r="D230" s="13" t="s">
        <v>920</v>
      </c>
      <c r="E230" s="22" t="s">
        <v>475</v>
      </c>
      <c r="F230" s="56" t="s">
        <v>939</v>
      </c>
      <c r="G230" s="87" t="s">
        <v>1031</v>
      </c>
      <c r="H230" s="22">
        <v>20000</v>
      </c>
      <c r="I230" s="22">
        <v>20190228</v>
      </c>
      <c r="J230" s="22">
        <v>20200228</v>
      </c>
      <c r="K230" s="22">
        <v>147.42</v>
      </c>
      <c r="L230" s="53">
        <v>234.42</v>
      </c>
      <c r="M230" s="55" t="s">
        <v>623</v>
      </c>
      <c r="N230" s="22" t="s">
        <v>22</v>
      </c>
      <c r="O230" s="56"/>
    </row>
    <row r="231" ht="16" customHeight="1" spans="1:15">
      <c r="A231" s="18"/>
      <c r="B231" s="27"/>
      <c r="C231" s="20"/>
      <c r="D231" s="20" t="s">
        <v>920</v>
      </c>
      <c r="E231" s="22" t="s">
        <v>475</v>
      </c>
      <c r="F231" s="57" t="s">
        <v>939</v>
      </c>
      <c r="G231" s="87" t="s">
        <v>1031</v>
      </c>
      <c r="H231" s="22">
        <v>40000</v>
      </c>
      <c r="I231" s="22">
        <v>20200303</v>
      </c>
      <c r="J231" s="22">
        <v>20210303</v>
      </c>
      <c r="K231" s="22">
        <v>87</v>
      </c>
      <c r="L231" s="54"/>
      <c r="M231" s="55" t="s">
        <v>623</v>
      </c>
      <c r="N231" s="22" t="s">
        <v>22</v>
      </c>
      <c r="O231" s="57"/>
    </row>
    <row r="232" ht="16" customHeight="1" spans="1:15">
      <c r="A232" s="11">
        <v>151</v>
      </c>
      <c r="B232" s="12" t="s">
        <v>15</v>
      </c>
      <c r="C232" s="13" t="s">
        <v>477</v>
      </c>
      <c r="D232" s="13" t="s">
        <v>920</v>
      </c>
      <c r="E232" s="16" t="s">
        <v>477</v>
      </c>
      <c r="F232" s="15" t="s">
        <v>939</v>
      </c>
      <c r="G232" s="43" t="s">
        <v>975</v>
      </c>
      <c r="H232" s="17">
        <v>30000</v>
      </c>
      <c r="I232" s="51">
        <v>43591</v>
      </c>
      <c r="J232" s="51">
        <v>43956</v>
      </c>
      <c r="K232" s="52">
        <v>329.88</v>
      </c>
      <c r="L232" s="53">
        <v>769.71</v>
      </c>
      <c r="M232" s="16" t="s">
        <v>20</v>
      </c>
      <c r="N232" s="16" t="s">
        <v>21</v>
      </c>
      <c r="O232" s="15"/>
    </row>
    <row r="233" ht="16" customHeight="1" spans="1:15">
      <c r="A233" s="18"/>
      <c r="B233" s="19"/>
      <c r="C233" s="20"/>
      <c r="D233" s="20" t="s">
        <v>920</v>
      </c>
      <c r="E233" s="22" t="s">
        <v>477</v>
      </c>
      <c r="F233" s="21" t="s">
        <v>939</v>
      </c>
      <c r="G233" s="43" t="s">
        <v>975</v>
      </c>
      <c r="H233" s="22">
        <v>40000</v>
      </c>
      <c r="I233" s="22">
        <v>20190611</v>
      </c>
      <c r="J233" s="22">
        <v>20200611</v>
      </c>
      <c r="K233" s="22">
        <v>439.83</v>
      </c>
      <c r="L233" s="54"/>
      <c r="M233" s="55" t="s">
        <v>623</v>
      </c>
      <c r="N233" s="22" t="s">
        <v>22</v>
      </c>
      <c r="O233" s="21"/>
    </row>
    <row r="234" ht="16" customHeight="1" spans="1:15">
      <c r="A234" s="11">
        <v>152</v>
      </c>
      <c r="B234" s="26" t="s">
        <v>15</v>
      </c>
      <c r="C234" s="13" t="s">
        <v>479</v>
      </c>
      <c r="D234" s="13" t="s">
        <v>960</v>
      </c>
      <c r="E234" s="22" t="s">
        <v>479</v>
      </c>
      <c r="F234" s="22" t="s">
        <v>961</v>
      </c>
      <c r="G234" s="43" t="s">
        <v>975</v>
      </c>
      <c r="H234" s="22">
        <v>50000</v>
      </c>
      <c r="I234" s="22">
        <v>20190314</v>
      </c>
      <c r="J234" s="22">
        <v>20200314</v>
      </c>
      <c r="K234" s="22">
        <v>477.29</v>
      </c>
      <c r="L234" s="53">
        <v>966.67</v>
      </c>
      <c r="M234" s="55" t="s">
        <v>623</v>
      </c>
      <c r="N234" s="22" t="s">
        <v>22</v>
      </c>
      <c r="O234" s="22"/>
    </row>
    <row r="235" ht="16" customHeight="1" spans="1:15">
      <c r="A235" s="18"/>
      <c r="B235" s="27"/>
      <c r="C235" s="20"/>
      <c r="D235" s="20" t="s">
        <v>960</v>
      </c>
      <c r="E235" s="16" t="s">
        <v>481</v>
      </c>
      <c r="F235" s="16" t="s">
        <v>1032</v>
      </c>
      <c r="G235" s="43" t="s">
        <v>975</v>
      </c>
      <c r="H235" s="17">
        <v>50000</v>
      </c>
      <c r="I235" s="51">
        <v>43546</v>
      </c>
      <c r="J235" s="51">
        <v>43903</v>
      </c>
      <c r="K235" s="52">
        <v>489.38</v>
      </c>
      <c r="L235" s="54"/>
      <c r="M235" s="16" t="s">
        <v>20</v>
      </c>
      <c r="N235" s="16" t="s">
        <v>21</v>
      </c>
      <c r="O235" s="16"/>
    </row>
    <row r="236" ht="16" customHeight="1" spans="1:15">
      <c r="A236" s="11">
        <v>153</v>
      </c>
      <c r="B236" s="12" t="s">
        <v>15</v>
      </c>
      <c r="C236" s="13" t="s">
        <v>237</v>
      </c>
      <c r="D236" s="13" t="s">
        <v>920</v>
      </c>
      <c r="E236" s="16" t="s">
        <v>237</v>
      </c>
      <c r="F236" s="15" t="s">
        <v>939</v>
      </c>
      <c r="G236" s="16" t="s">
        <v>905</v>
      </c>
      <c r="H236" s="17">
        <v>50000</v>
      </c>
      <c r="I236" s="51">
        <v>43633</v>
      </c>
      <c r="J236" s="51">
        <v>43992</v>
      </c>
      <c r="K236" s="52">
        <v>549.79</v>
      </c>
      <c r="L236" s="53">
        <v>1099.58</v>
      </c>
      <c r="M236" s="16" t="s">
        <v>20</v>
      </c>
      <c r="N236" s="16" t="s">
        <v>21</v>
      </c>
      <c r="O236" s="15"/>
    </row>
    <row r="237" ht="16" customHeight="1" spans="1:15">
      <c r="A237" s="18"/>
      <c r="B237" s="19"/>
      <c r="C237" s="20"/>
      <c r="D237" s="20" t="s">
        <v>920</v>
      </c>
      <c r="E237" s="22" t="s">
        <v>237</v>
      </c>
      <c r="F237" s="21" t="s">
        <v>939</v>
      </c>
      <c r="G237" s="16" t="s">
        <v>905</v>
      </c>
      <c r="H237" s="22">
        <v>50000</v>
      </c>
      <c r="I237" s="22">
        <v>20191108</v>
      </c>
      <c r="J237" s="22">
        <v>20201108</v>
      </c>
      <c r="K237" s="22">
        <v>549.79</v>
      </c>
      <c r="L237" s="54"/>
      <c r="M237" s="55" t="s">
        <v>623</v>
      </c>
      <c r="N237" s="22" t="s">
        <v>22</v>
      </c>
      <c r="O237" s="21"/>
    </row>
    <row r="238" ht="16" customHeight="1" spans="1:15">
      <c r="A238" s="23">
        <v>154</v>
      </c>
      <c r="B238" s="25" t="s">
        <v>15</v>
      </c>
      <c r="C238" s="14" t="s">
        <v>484</v>
      </c>
      <c r="D238" s="14" t="s">
        <v>960</v>
      </c>
      <c r="E238" s="22" t="s">
        <v>484</v>
      </c>
      <c r="F238" s="22" t="s">
        <v>961</v>
      </c>
      <c r="G238" s="80" t="s">
        <v>905</v>
      </c>
      <c r="H238" s="22">
        <v>30000</v>
      </c>
      <c r="I238" s="22">
        <v>20190618</v>
      </c>
      <c r="J238" s="22">
        <v>20200618</v>
      </c>
      <c r="K238" s="22">
        <v>329.88</v>
      </c>
      <c r="L238" s="52">
        <v>329.88</v>
      </c>
      <c r="M238" s="55" t="s">
        <v>623</v>
      </c>
      <c r="N238" s="22" t="s">
        <v>22</v>
      </c>
      <c r="O238" s="22"/>
    </row>
    <row r="239" ht="16" customHeight="1" spans="1:15">
      <c r="A239" s="23">
        <v>155</v>
      </c>
      <c r="B239" s="25" t="s">
        <v>15</v>
      </c>
      <c r="C239" s="14" t="s">
        <v>110</v>
      </c>
      <c r="D239" s="14" t="s">
        <v>978</v>
      </c>
      <c r="E239" s="22" t="s">
        <v>110</v>
      </c>
      <c r="F239" s="22" t="s">
        <v>979</v>
      </c>
      <c r="G239" s="37" t="s">
        <v>975</v>
      </c>
      <c r="H239" s="22">
        <v>50000</v>
      </c>
      <c r="I239" s="22">
        <v>20190417</v>
      </c>
      <c r="J239" s="22">
        <v>20200417</v>
      </c>
      <c r="K239" s="22">
        <v>549.79</v>
      </c>
      <c r="L239" s="52">
        <v>549.79</v>
      </c>
      <c r="M239" s="55" t="s">
        <v>623</v>
      </c>
      <c r="N239" s="22" t="s">
        <v>22</v>
      </c>
      <c r="O239" s="22"/>
    </row>
    <row r="240" ht="16" customHeight="1" spans="1:15">
      <c r="A240" s="23">
        <v>156</v>
      </c>
      <c r="B240" s="25" t="s">
        <v>15</v>
      </c>
      <c r="C240" s="14" t="s">
        <v>489</v>
      </c>
      <c r="D240" s="14" t="s">
        <v>980</v>
      </c>
      <c r="E240" s="22" t="s">
        <v>489</v>
      </c>
      <c r="F240" s="22" t="s">
        <v>981</v>
      </c>
      <c r="G240" s="28" t="s">
        <v>905</v>
      </c>
      <c r="H240" s="22">
        <v>50000</v>
      </c>
      <c r="I240" s="22">
        <v>20191030</v>
      </c>
      <c r="J240" s="22">
        <v>20201030</v>
      </c>
      <c r="K240" s="22">
        <v>549.79</v>
      </c>
      <c r="L240" s="52">
        <v>549.79</v>
      </c>
      <c r="M240" s="55" t="s">
        <v>623</v>
      </c>
      <c r="N240" s="22" t="s">
        <v>22</v>
      </c>
      <c r="O240" s="22"/>
    </row>
    <row r="241" ht="16" customHeight="1" spans="1:15">
      <c r="A241" s="23">
        <v>157</v>
      </c>
      <c r="B241" s="25" t="s">
        <v>15</v>
      </c>
      <c r="C241" s="14" t="s">
        <v>491</v>
      </c>
      <c r="D241" s="14" t="s">
        <v>944</v>
      </c>
      <c r="E241" s="22" t="s">
        <v>491</v>
      </c>
      <c r="F241" s="22" t="s">
        <v>945</v>
      </c>
      <c r="G241" s="67" t="s">
        <v>905</v>
      </c>
      <c r="H241" s="22">
        <v>50000</v>
      </c>
      <c r="I241" s="22">
        <v>20191113</v>
      </c>
      <c r="J241" s="22">
        <v>20201113</v>
      </c>
      <c r="K241" s="22">
        <v>549.79</v>
      </c>
      <c r="L241" s="52">
        <v>549.79</v>
      </c>
      <c r="M241" s="55" t="s">
        <v>623</v>
      </c>
      <c r="N241" s="22" t="s">
        <v>22</v>
      </c>
      <c r="O241" s="22"/>
    </row>
    <row r="242" ht="16" customHeight="1" spans="1:15">
      <c r="A242" s="23">
        <v>158</v>
      </c>
      <c r="B242" s="24" t="s">
        <v>15</v>
      </c>
      <c r="C242" s="14" t="s">
        <v>493</v>
      </c>
      <c r="D242" s="14" t="s">
        <v>911</v>
      </c>
      <c r="E242" s="32" t="s">
        <v>493</v>
      </c>
      <c r="F242" s="32" t="s">
        <v>940</v>
      </c>
      <c r="G242" s="67" t="s">
        <v>943</v>
      </c>
      <c r="H242" s="33">
        <v>40000</v>
      </c>
      <c r="I242" s="60">
        <v>43284</v>
      </c>
      <c r="J242" s="60">
        <v>44015</v>
      </c>
      <c r="K242" s="16">
        <v>473.7</v>
      </c>
      <c r="L242" s="52">
        <v>473.7</v>
      </c>
      <c r="M242" s="16" t="s">
        <v>60</v>
      </c>
      <c r="N242" s="16" t="s">
        <v>61</v>
      </c>
      <c r="O242" s="32"/>
    </row>
    <row r="243" ht="16" customHeight="1" spans="1:15">
      <c r="A243" s="11">
        <v>159</v>
      </c>
      <c r="B243" s="12" t="s">
        <v>15</v>
      </c>
      <c r="C243" s="13" t="s">
        <v>497</v>
      </c>
      <c r="D243" s="13" t="s">
        <v>1010</v>
      </c>
      <c r="E243" s="16" t="s">
        <v>497</v>
      </c>
      <c r="F243" s="15" t="s">
        <v>947</v>
      </c>
      <c r="G243" s="16" t="s">
        <v>919</v>
      </c>
      <c r="H243" s="17">
        <v>50000</v>
      </c>
      <c r="I243" s="51">
        <v>43860</v>
      </c>
      <c r="J243" s="51">
        <v>44219</v>
      </c>
      <c r="K243" s="52">
        <v>308.13</v>
      </c>
      <c r="L243" s="53">
        <v>851.59</v>
      </c>
      <c r="M243" s="16" t="s">
        <v>20</v>
      </c>
      <c r="N243" s="16" t="s">
        <v>21</v>
      </c>
      <c r="O243" s="15"/>
    </row>
    <row r="244" ht="16" customHeight="1" spans="1:15">
      <c r="A244" s="29"/>
      <c r="B244" s="47"/>
      <c r="C244" s="31"/>
      <c r="D244" s="31" t="s">
        <v>1010</v>
      </c>
      <c r="E244" s="16" t="s">
        <v>497</v>
      </c>
      <c r="F244" s="48" t="s">
        <v>947</v>
      </c>
      <c r="G244" s="16" t="s">
        <v>919</v>
      </c>
      <c r="H244" s="17">
        <v>50000</v>
      </c>
      <c r="I244" s="51">
        <v>43495</v>
      </c>
      <c r="J244" s="51">
        <v>43859</v>
      </c>
      <c r="K244" s="52">
        <v>235.63</v>
      </c>
      <c r="L244" s="58"/>
      <c r="M244" s="16" t="s">
        <v>20</v>
      </c>
      <c r="N244" s="16" t="s">
        <v>21</v>
      </c>
      <c r="O244" s="48"/>
    </row>
    <row r="245" ht="16" customHeight="1" spans="1:15">
      <c r="A245" s="18"/>
      <c r="B245" s="19"/>
      <c r="C245" s="20"/>
      <c r="D245" s="20" t="s">
        <v>1010</v>
      </c>
      <c r="E245" s="22" t="s">
        <v>497</v>
      </c>
      <c r="F245" s="21" t="s">
        <v>947</v>
      </c>
      <c r="G245" s="16" t="s">
        <v>919</v>
      </c>
      <c r="H245" s="22">
        <v>50000</v>
      </c>
      <c r="I245" s="22">
        <v>20190219</v>
      </c>
      <c r="J245" s="22">
        <v>20200219</v>
      </c>
      <c r="K245" s="22">
        <v>308.13</v>
      </c>
      <c r="L245" s="54"/>
      <c r="M245" s="55" t="s">
        <v>623</v>
      </c>
      <c r="N245" s="22" t="s">
        <v>22</v>
      </c>
      <c r="O245" s="21"/>
    </row>
    <row r="246" ht="16" customHeight="1" spans="1:15">
      <c r="A246" s="11">
        <v>160</v>
      </c>
      <c r="B246" s="12" t="s">
        <v>15</v>
      </c>
      <c r="C246" s="13" t="s">
        <v>499</v>
      </c>
      <c r="D246" s="13" t="s">
        <v>957</v>
      </c>
      <c r="E246" s="16" t="s">
        <v>499</v>
      </c>
      <c r="F246" s="15" t="s">
        <v>958</v>
      </c>
      <c r="G246" s="43" t="s">
        <v>922</v>
      </c>
      <c r="H246" s="17">
        <v>50000</v>
      </c>
      <c r="I246" s="51">
        <v>43497</v>
      </c>
      <c r="J246" s="51">
        <v>43861</v>
      </c>
      <c r="K246" s="52">
        <v>247.71</v>
      </c>
      <c r="L246" s="53">
        <v>851.88</v>
      </c>
      <c r="M246" s="16" t="s">
        <v>20</v>
      </c>
      <c r="N246" s="16" t="s">
        <v>21</v>
      </c>
      <c r="O246" s="15"/>
    </row>
    <row r="247" ht="16" customHeight="1" spans="1:15">
      <c r="A247" s="29"/>
      <c r="B247" s="47"/>
      <c r="C247" s="31"/>
      <c r="D247" s="31" t="s">
        <v>957</v>
      </c>
      <c r="E247" s="16" t="s">
        <v>499</v>
      </c>
      <c r="F247" s="48" t="s">
        <v>958</v>
      </c>
      <c r="G247" s="43" t="s">
        <v>922</v>
      </c>
      <c r="H247" s="17">
        <v>50000</v>
      </c>
      <c r="I247" s="51">
        <v>43878</v>
      </c>
      <c r="J247" s="51">
        <v>44243</v>
      </c>
      <c r="K247" s="52">
        <v>199.38</v>
      </c>
      <c r="L247" s="58"/>
      <c r="M247" s="16" t="s">
        <v>20</v>
      </c>
      <c r="N247" s="16" t="s">
        <v>21</v>
      </c>
      <c r="O247" s="48"/>
    </row>
    <row r="248" ht="16" customHeight="1" spans="1:15">
      <c r="A248" s="18"/>
      <c r="B248" s="19"/>
      <c r="C248" s="20"/>
      <c r="D248" s="20" t="s">
        <v>957</v>
      </c>
      <c r="E248" s="22" t="s">
        <v>499</v>
      </c>
      <c r="F248" s="21" t="s">
        <v>958</v>
      </c>
      <c r="G248" s="43" t="s">
        <v>922</v>
      </c>
      <c r="H248" s="22">
        <v>50000</v>
      </c>
      <c r="I248" s="22">
        <v>20190328</v>
      </c>
      <c r="J248" s="22">
        <v>20200328</v>
      </c>
      <c r="K248" s="22">
        <v>404.79</v>
      </c>
      <c r="L248" s="54"/>
      <c r="M248" s="55" t="s">
        <v>623</v>
      </c>
      <c r="N248" s="22" t="s">
        <v>22</v>
      </c>
      <c r="O248" s="21"/>
    </row>
    <row r="249" ht="16" customHeight="1" spans="1:15">
      <c r="A249" s="23">
        <v>161</v>
      </c>
      <c r="B249" s="25" t="s">
        <v>15</v>
      </c>
      <c r="C249" s="14" t="s">
        <v>501</v>
      </c>
      <c r="D249" s="14" t="s">
        <v>960</v>
      </c>
      <c r="E249" s="22" t="s">
        <v>501</v>
      </c>
      <c r="F249" s="22" t="s">
        <v>961</v>
      </c>
      <c r="G249" s="80" t="s">
        <v>922</v>
      </c>
      <c r="H249" s="22">
        <v>30000</v>
      </c>
      <c r="I249" s="22">
        <v>20190430</v>
      </c>
      <c r="J249" s="22">
        <v>20200430</v>
      </c>
      <c r="K249" s="22">
        <v>329.92</v>
      </c>
      <c r="L249" s="52">
        <v>329.92</v>
      </c>
      <c r="M249" s="55" t="s">
        <v>623</v>
      </c>
      <c r="N249" s="22" t="s">
        <v>22</v>
      </c>
      <c r="O249" s="22"/>
    </row>
    <row r="250" ht="16" customHeight="1" spans="1:15">
      <c r="A250" s="11">
        <v>162</v>
      </c>
      <c r="B250" s="26" t="s">
        <v>15</v>
      </c>
      <c r="C250" s="13" t="s">
        <v>452</v>
      </c>
      <c r="D250" s="13" t="s">
        <v>911</v>
      </c>
      <c r="E250" s="22" t="s">
        <v>452</v>
      </c>
      <c r="F250" s="56" t="s">
        <v>940</v>
      </c>
      <c r="G250" s="80" t="s">
        <v>1033</v>
      </c>
      <c r="H250" s="22">
        <v>50000</v>
      </c>
      <c r="I250" s="22">
        <v>20190213</v>
      </c>
      <c r="J250" s="22">
        <v>20200213</v>
      </c>
      <c r="K250" s="22">
        <v>326.25</v>
      </c>
      <c r="L250" s="53">
        <v>525.63</v>
      </c>
      <c r="M250" s="55" t="s">
        <v>623</v>
      </c>
      <c r="N250" s="22" t="s">
        <v>22</v>
      </c>
      <c r="O250" s="56"/>
    </row>
    <row r="251" ht="16" customHeight="1" spans="1:15">
      <c r="A251" s="18"/>
      <c r="B251" s="27"/>
      <c r="C251" s="20"/>
      <c r="D251" s="20" t="s">
        <v>911</v>
      </c>
      <c r="E251" s="22" t="s">
        <v>452</v>
      </c>
      <c r="F251" s="57" t="s">
        <v>940</v>
      </c>
      <c r="G251" s="80" t="s">
        <v>1033</v>
      </c>
      <c r="H251" s="22">
        <v>50000</v>
      </c>
      <c r="I251" s="22">
        <v>20200217</v>
      </c>
      <c r="J251" s="22">
        <v>20210217</v>
      </c>
      <c r="K251" s="22">
        <v>199.38</v>
      </c>
      <c r="L251" s="54"/>
      <c r="M251" s="55" t="s">
        <v>623</v>
      </c>
      <c r="N251" s="22" t="s">
        <v>22</v>
      </c>
      <c r="O251" s="57"/>
    </row>
    <row r="252" ht="16" customHeight="1" spans="1:15">
      <c r="A252" s="23">
        <v>163</v>
      </c>
      <c r="B252" s="25" t="s">
        <v>15</v>
      </c>
      <c r="C252" s="14" t="s">
        <v>504</v>
      </c>
      <c r="D252" s="14" t="s">
        <v>1006</v>
      </c>
      <c r="E252" s="22" t="s">
        <v>506</v>
      </c>
      <c r="F252" s="22" t="s">
        <v>926</v>
      </c>
      <c r="G252" s="42" t="s">
        <v>922</v>
      </c>
      <c r="H252" s="22">
        <v>50000</v>
      </c>
      <c r="I252" s="22">
        <v>20191128</v>
      </c>
      <c r="J252" s="22">
        <v>20201128</v>
      </c>
      <c r="K252" s="22">
        <v>549.79</v>
      </c>
      <c r="L252" s="52">
        <v>549.79</v>
      </c>
      <c r="M252" s="55" t="s">
        <v>623</v>
      </c>
      <c r="N252" s="22" t="s">
        <v>22</v>
      </c>
      <c r="O252" s="22"/>
    </row>
    <row r="253" ht="16" customHeight="1" spans="1:15">
      <c r="A253" s="11">
        <v>164</v>
      </c>
      <c r="B253" s="26" t="s">
        <v>15</v>
      </c>
      <c r="C253" s="13" t="s">
        <v>508</v>
      </c>
      <c r="D253" s="13" t="s">
        <v>937</v>
      </c>
      <c r="E253" s="22" t="s">
        <v>508</v>
      </c>
      <c r="F253" s="56" t="s">
        <v>915</v>
      </c>
      <c r="G253" s="28" t="s">
        <v>1005</v>
      </c>
      <c r="H253" s="22">
        <v>50000</v>
      </c>
      <c r="I253" s="22">
        <v>20190220</v>
      </c>
      <c r="J253" s="22">
        <v>20200220</v>
      </c>
      <c r="K253" s="22">
        <v>368.54</v>
      </c>
      <c r="L253" s="53">
        <v>838.6</v>
      </c>
      <c r="M253" s="55" t="s">
        <v>623</v>
      </c>
      <c r="N253" s="22" t="s">
        <v>22</v>
      </c>
      <c r="O253" s="56"/>
    </row>
    <row r="254" ht="16" customHeight="1" spans="1:15">
      <c r="A254" s="29"/>
      <c r="B254" s="30"/>
      <c r="C254" s="31"/>
      <c r="D254" s="31" t="s">
        <v>937</v>
      </c>
      <c r="E254" s="22" t="s">
        <v>508</v>
      </c>
      <c r="F254" s="59" t="s">
        <v>915</v>
      </c>
      <c r="G254" s="28" t="s">
        <v>1005</v>
      </c>
      <c r="H254" s="22">
        <v>50000</v>
      </c>
      <c r="I254" s="22">
        <v>20200302</v>
      </c>
      <c r="J254" s="22">
        <v>20210302</v>
      </c>
      <c r="K254" s="22">
        <v>114.79</v>
      </c>
      <c r="L254" s="58"/>
      <c r="M254" s="55" t="s">
        <v>623</v>
      </c>
      <c r="N254" s="22" t="s">
        <v>22</v>
      </c>
      <c r="O254" s="59"/>
    </row>
    <row r="255" ht="16" customHeight="1" spans="1:15">
      <c r="A255" s="18"/>
      <c r="B255" s="27"/>
      <c r="C255" s="20"/>
      <c r="D255" s="20" t="s">
        <v>937</v>
      </c>
      <c r="E255" s="32" t="s">
        <v>508</v>
      </c>
      <c r="F255" s="57" t="s">
        <v>915</v>
      </c>
      <c r="G255" s="28" t="s">
        <v>1005</v>
      </c>
      <c r="H255" s="33">
        <v>30000</v>
      </c>
      <c r="I255" s="60">
        <v>43264</v>
      </c>
      <c r="J255" s="60">
        <v>43995</v>
      </c>
      <c r="K255" s="16">
        <v>355.27</v>
      </c>
      <c r="L255" s="54"/>
      <c r="M255" s="16" t="s">
        <v>60</v>
      </c>
      <c r="N255" s="16" t="s">
        <v>61</v>
      </c>
      <c r="O255" s="57"/>
    </row>
    <row r="256" ht="16" customHeight="1" spans="1:15">
      <c r="A256" s="11">
        <v>165</v>
      </c>
      <c r="B256" s="26" t="s">
        <v>15</v>
      </c>
      <c r="C256" s="13" t="s">
        <v>337</v>
      </c>
      <c r="D256" s="13" t="s">
        <v>957</v>
      </c>
      <c r="E256" s="22" t="s">
        <v>337</v>
      </c>
      <c r="F256" s="22" t="s">
        <v>958</v>
      </c>
      <c r="G256" s="28" t="s">
        <v>922</v>
      </c>
      <c r="H256" s="22">
        <v>50000</v>
      </c>
      <c r="I256" s="22">
        <v>20191025</v>
      </c>
      <c r="J256" s="22">
        <v>20201025</v>
      </c>
      <c r="K256" s="22">
        <v>549.79</v>
      </c>
      <c r="L256" s="53">
        <v>1141.91</v>
      </c>
      <c r="M256" s="55" t="s">
        <v>623</v>
      </c>
      <c r="N256" s="22" t="s">
        <v>22</v>
      </c>
      <c r="O256" s="22"/>
    </row>
    <row r="257" ht="16" customHeight="1" spans="1:15">
      <c r="A257" s="18"/>
      <c r="B257" s="27"/>
      <c r="C257" s="20"/>
      <c r="D257" s="20" t="s">
        <v>957</v>
      </c>
      <c r="E257" s="34" t="s">
        <v>337</v>
      </c>
      <c r="F257" s="34" t="s">
        <v>958</v>
      </c>
      <c r="G257" s="28" t="s">
        <v>922</v>
      </c>
      <c r="H257" s="35">
        <v>50000</v>
      </c>
      <c r="I257" s="61">
        <v>43777</v>
      </c>
      <c r="J257" s="61">
        <v>44508</v>
      </c>
      <c r="K257" s="62">
        <v>592.12</v>
      </c>
      <c r="L257" s="54"/>
      <c r="M257" s="63" t="s">
        <v>83</v>
      </c>
      <c r="N257" s="16" t="s">
        <v>61</v>
      </c>
      <c r="O257" s="34"/>
    </row>
    <row r="258" ht="16" customHeight="1" spans="1:15">
      <c r="A258" s="23">
        <v>166</v>
      </c>
      <c r="B258" s="25" t="s">
        <v>15</v>
      </c>
      <c r="C258" s="14" t="s">
        <v>511</v>
      </c>
      <c r="D258" s="14" t="s">
        <v>934</v>
      </c>
      <c r="E258" s="22" t="s">
        <v>513</v>
      </c>
      <c r="F258" s="22" t="s">
        <v>1017</v>
      </c>
      <c r="G258" s="87" t="s">
        <v>922</v>
      </c>
      <c r="H258" s="22">
        <v>50000</v>
      </c>
      <c r="I258" s="22">
        <v>20180629</v>
      </c>
      <c r="J258" s="22">
        <v>20200628</v>
      </c>
      <c r="K258" s="22">
        <v>600.35</v>
      </c>
      <c r="L258" s="52">
        <v>600.35</v>
      </c>
      <c r="M258" s="55" t="s">
        <v>623</v>
      </c>
      <c r="N258" s="22" t="s">
        <v>22</v>
      </c>
      <c r="O258" s="22"/>
    </row>
    <row r="259" ht="18" customHeight="1" spans="1:15">
      <c r="A259" s="11">
        <v>167</v>
      </c>
      <c r="B259" s="12" t="s">
        <v>15</v>
      </c>
      <c r="C259" s="13" t="s">
        <v>515</v>
      </c>
      <c r="D259" s="13" t="s">
        <v>1034</v>
      </c>
      <c r="E259" s="16" t="s">
        <v>515</v>
      </c>
      <c r="F259" s="15" t="s">
        <v>1035</v>
      </c>
      <c r="G259" s="16" t="s">
        <v>965</v>
      </c>
      <c r="H259" s="17">
        <v>45000</v>
      </c>
      <c r="I259" s="51">
        <v>43848</v>
      </c>
      <c r="J259" s="51">
        <v>44213</v>
      </c>
      <c r="K259" s="52">
        <v>342.56</v>
      </c>
      <c r="L259" s="53">
        <v>925.58</v>
      </c>
      <c r="M259" s="16" t="s">
        <v>20</v>
      </c>
      <c r="N259" s="16" t="s">
        <v>21</v>
      </c>
      <c r="O259" s="15"/>
    </row>
    <row r="260" ht="16" customHeight="1" spans="1:15">
      <c r="A260" s="29"/>
      <c r="B260" s="47"/>
      <c r="C260" s="31"/>
      <c r="D260" s="31" t="s">
        <v>1034</v>
      </c>
      <c r="E260" s="16" t="s">
        <v>515</v>
      </c>
      <c r="F260" s="48" t="s">
        <v>1035</v>
      </c>
      <c r="G260" s="16" t="s">
        <v>965</v>
      </c>
      <c r="H260" s="17">
        <v>5000</v>
      </c>
      <c r="I260" s="51">
        <v>43846</v>
      </c>
      <c r="J260" s="51">
        <v>44211</v>
      </c>
      <c r="K260" s="52">
        <v>39.27</v>
      </c>
      <c r="L260" s="58"/>
      <c r="M260" s="16" t="s">
        <v>20</v>
      </c>
      <c r="N260" s="16" t="s">
        <v>21</v>
      </c>
      <c r="O260" s="48"/>
    </row>
    <row r="261" ht="23" customHeight="1" spans="1:15">
      <c r="A261" s="18"/>
      <c r="B261" s="19"/>
      <c r="C261" s="20"/>
      <c r="D261" s="20" t="s">
        <v>1034</v>
      </c>
      <c r="E261" s="22" t="s">
        <v>515</v>
      </c>
      <c r="F261" s="21" t="s">
        <v>1035</v>
      </c>
      <c r="G261" s="16" t="s">
        <v>965</v>
      </c>
      <c r="H261" s="22">
        <v>50000</v>
      </c>
      <c r="I261" s="22">
        <v>20190513</v>
      </c>
      <c r="J261" s="22">
        <v>20200513</v>
      </c>
      <c r="K261" s="22">
        <v>543.75</v>
      </c>
      <c r="L261" s="54"/>
      <c r="M261" s="55" t="s">
        <v>623</v>
      </c>
      <c r="N261" s="22" t="s">
        <v>22</v>
      </c>
      <c r="O261" s="21"/>
    </row>
    <row r="262" ht="16" customHeight="1" spans="1:15">
      <c r="A262" s="11">
        <v>168</v>
      </c>
      <c r="B262" s="12" t="s">
        <v>15</v>
      </c>
      <c r="C262" s="13" t="s">
        <v>517</v>
      </c>
      <c r="D262" s="13" t="s">
        <v>963</v>
      </c>
      <c r="E262" s="16" t="s">
        <v>517</v>
      </c>
      <c r="F262" s="15" t="s">
        <v>964</v>
      </c>
      <c r="G262" s="43" t="s">
        <v>922</v>
      </c>
      <c r="H262" s="17">
        <v>50000</v>
      </c>
      <c r="I262" s="51">
        <v>43724</v>
      </c>
      <c r="J262" s="51">
        <v>44089</v>
      </c>
      <c r="K262" s="52">
        <v>549.79</v>
      </c>
      <c r="L262" s="53">
        <v>1021.89</v>
      </c>
      <c r="M262" s="16" t="s">
        <v>20</v>
      </c>
      <c r="N262" s="16" t="s">
        <v>21</v>
      </c>
      <c r="O262" s="15"/>
    </row>
    <row r="263" ht="22" customHeight="1" spans="1:15">
      <c r="A263" s="18"/>
      <c r="B263" s="19"/>
      <c r="C263" s="20"/>
      <c r="D263" s="20" t="s">
        <v>963</v>
      </c>
      <c r="E263" s="22" t="s">
        <v>517</v>
      </c>
      <c r="F263" s="21" t="s">
        <v>964</v>
      </c>
      <c r="G263" s="43" t="s">
        <v>922</v>
      </c>
      <c r="H263" s="22">
        <v>40000</v>
      </c>
      <c r="I263" s="22">
        <v>20190425</v>
      </c>
      <c r="J263" s="22">
        <v>20200425</v>
      </c>
      <c r="K263" s="22">
        <v>472.1</v>
      </c>
      <c r="L263" s="54"/>
      <c r="M263" s="55" t="s">
        <v>623</v>
      </c>
      <c r="N263" s="22" t="s">
        <v>22</v>
      </c>
      <c r="O263" s="21"/>
    </row>
    <row r="264" ht="16" customHeight="1" spans="1:15">
      <c r="A264" s="11">
        <v>169</v>
      </c>
      <c r="B264" s="12" t="s">
        <v>15</v>
      </c>
      <c r="C264" s="13" t="s">
        <v>519</v>
      </c>
      <c r="D264" s="13" t="s">
        <v>946</v>
      </c>
      <c r="E264" s="16" t="s">
        <v>408</v>
      </c>
      <c r="F264" s="15" t="s">
        <v>1036</v>
      </c>
      <c r="G264" s="46" t="s">
        <v>905</v>
      </c>
      <c r="H264" s="17">
        <v>50000</v>
      </c>
      <c r="I264" s="51">
        <v>43530</v>
      </c>
      <c r="J264" s="51">
        <v>43891</v>
      </c>
      <c r="K264" s="52">
        <v>428.96</v>
      </c>
      <c r="L264" s="53">
        <v>507.5</v>
      </c>
      <c r="M264" s="16" t="s">
        <v>20</v>
      </c>
      <c r="N264" s="16" t="s">
        <v>21</v>
      </c>
      <c r="O264" s="15"/>
    </row>
    <row r="265" ht="16" customHeight="1" spans="1:15">
      <c r="A265" s="18"/>
      <c r="B265" s="19"/>
      <c r="C265" s="20"/>
      <c r="D265" s="20" t="s">
        <v>946</v>
      </c>
      <c r="E265" s="16" t="s">
        <v>408</v>
      </c>
      <c r="F265" s="21" t="s">
        <v>1036</v>
      </c>
      <c r="G265" s="46" t="s">
        <v>905</v>
      </c>
      <c r="H265" s="17">
        <v>50000</v>
      </c>
      <c r="I265" s="51">
        <v>43898</v>
      </c>
      <c r="J265" s="51">
        <v>44262</v>
      </c>
      <c r="K265" s="52">
        <v>78.54</v>
      </c>
      <c r="L265" s="54"/>
      <c r="M265" s="16" t="s">
        <v>59</v>
      </c>
      <c r="N265" s="16" t="s">
        <v>21</v>
      </c>
      <c r="O265" s="21"/>
    </row>
    <row r="266" ht="16" customHeight="1" spans="1:15">
      <c r="A266" s="11">
        <v>170</v>
      </c>
      <c r="B266" s="12" t="s">
        <v>15</v>
      </c>
      <c r="C266" s="13" t="s">
        <v>522</v>
      </c>
      <c r="D266" s="13" t="s">
        <v>960</v>
      </c>
      <c r="E266" s="16" t="s">
        <v>522</v>
      </c>
      <c r="F266" s="15" t="s">
        <v>961</v>
      </c>
      <c r="G266" s="43" t="s">
        <v>922</v>
      </c>
      <c r="H266" s="17">
        <v>50000</v>
      </c>
      <c r="I266" s="51">
        <v>43573</v>
      </c>
      <c r="J266" s="51">
        <v>43938</v>
      </c>
      <c r="K266" s="52">
        <v>549.79</v>
      </c>
      <c r="L266" s="53">
        <v>1099.58</v>
      </c>
      <c r="M266" s="16" t="s">
        <v>20</v>
      </c>
      <c r="N266" s="16" t="s">
        <v>21</v>
      </c>
      <c r="O266" s="15"/>
    </row>
    <row r="267" ht="16" customHeight="1" spans="1:15">
      <c r="A267" s="18"/>
      <c r="B267" s="19"/>
      <c r="C267" s="20"/>
      <c r="D267" s="20" t="s">
        <v>960</v>
      </c>
      <c r="E267" s="22" t="s">
        <v>522</v>
      </c>
      <c r="F267" s="21" t="s">
        <v>961</v>
      </c>
      <c r="G267" s="43" t="s">
        <v>922</v>
      </c>
      <c r="H267" s="22">
        <v>50000</v>
      </c>
      <c r="I267" s="22">
        <v>20191023</v>
      </c>
      <c r="J267" s="22">
        <v>20201023</v>
      </c>
      <c r="K267" s="22">
        <v>549.79</v>
      </c>
      <c r="L267" s="54"/>
      <c r="M267" s="55" t="s">
        <v>623</v>
      </c>
      <c r="N267" s="22" t="s">
        <v>22</v>
      </c>
      <c r="O267" s="21"/>
    </row>
    <row r="268" ht="16" customHeight="1" spans="1:15">
      <c r="A268" s="23">
        <v>171</v>
      </c>
      <c r="B268" s="25" t="s">
        <v>15</v>
      </c>
      <c r="C268" s="14" t="s">
        <v>524</v>
      </c>
      <c r="D268" s="14" t="s">
        <v>1012</v>
      </c>
      <c r="E268" s="22" t="s">
        <v>524</v>
      </c>
      <c r="F268" s="22" t="s">
        <v>1013</v>
      </c>
      <c r="G268" s="41" t="s">
        <v>922</v>
      </c>
      <c r="H268" s="22">
        <v>50000</v>
      </c>
      <c r="I268" s="22">
        <v>20190815</v>
      </c>
      <c r="J268" s="22">
        <v>20200815</v>
      </c>
      <c r="K268" s="22">
        <v>549.79</v>
      </c>
      <c r="L268" s="52">
        <v>549.79</v>
      </c>
      <c r="M268" s="55" t="s">
        <v>623</v>
      </c>
      <c r="N268" s="22" t="s">
        <v>22</v>
      </c>
      <c r="O268" s="22"/>
    </row>
    <row r="269" ht="16" customHeight="1" spans="1:15">
      <c r="A269" s="11">
        <v>172</v>
      </c>
      <c r="B269" s="12" t="s">
        <v>15</v>
      </c>
      <c r="C269" s="13" t="s">
        <v>526</v>
      </c>
      <c r="D269" s="13" t="s">
        <v>1037</v>
      </c>
      <c r="E269" s="16" t="s">
        <v>526</v>
      </c>
      <c r="F269" s="15" t="s">
        <v>1038</v>
      </c>
      <c r="G269" s="16" t="s">
        <v>949</v>
      </c>
      <c r="H269" s="17">
        <v>50000</v>
      </c>
      <c r="I269" s="51">
        <v>43605</v>
      </c>
      <c r="J269" s="51">
        <v>43964</v>
      </c>
      <c r="K269" s="52">
        <v>549.79</v>
      </c>
      <c r="L269" s="53">
        <v>1008.96</v>
      </c>
      <c r="M269" s="16" t="s">
        <v>20</v>
      </c>
      <c r="N269" s="16" t="s">
        <v>21</v>
      </c>
      <c r="O269" s="15"/>
    </row>
    <row r="270" ht="16" customHeight="1" spans="1:15">
      <c r="A270" s="29"/>
      <c r="B270" s="47"/>
      <c r="C270" s="31"/>
      <c r="D270" s="31" t="s">
        <v>1037</v>
      </c>
      <c r="E270" s="22" t="s">
        <v>526</v>
      </c>
      <c r="F270" s="48" t="s">
        <v>1038</v>
      </c>
      <c r="G270" s="16" t="s">
        <v>949</v>
      </c>
      <c r="H270" s="22">
        <v>50000</v>
      </c>
      <c r="I270" s="22">
        <v>20190221</v>
      </c>
      <c r="J270" s="22">
        <v>20200221</v>
      </c>
      <c r="K270" s="22">
        <v>362.5</v>
      </c>
      <c r="L270" s="58"/>
      <c r="M270" s="55" t="s">
        <v>623</v>
      </c>
      <c r="N270" s="22" t="s">
        <v>22</v>
      </c>
      <c r="O270" s="48"/>
    </row>
    <row r="271" ht="16" customHeight="1" spans="1:15">
      <c r="A271" s="18"/>
      <c r="B271" s="19"/>
      <c r="C271" s="20"/>
      <c r="D271" s="20" t="s">
        <v>1037</v>
      </c>
      <c r="E271" s="22" t="s">
        <v>526</v>
      </c>
      <c r="F271" s="21" t="s">
        <v>1038</v>
      </c>
      <c r="G271" s="16" t="s">
        <v>949</v>
      </c>
      <c r="H271" s="22">
        <v>50000</v>
      </c>
      <c r="I271" s="22">
        <v>20200305</v>
      </c>
      <c r="J271" s="22">
        <v>20210305</v>
      </c>
      <c r="K271" s="22">
        <v>96.67</v>
      </c>
      <c r="L271" s="54"/>
      <c r="M271" s="55" t="s">
        <v>623</v>
      </c>
      <c r="N271" s="22" t="s">
        <v>22</v>
      </c>
      <c r="O271" s="21"/>
    </row>
    <row r="272" ht="16" customHeight="1" spans="1:15">
      <c r="A272" s="11">
        <v>173</v>
      </c>
      <c r="B272" s="26" t="s">
        <v>15</v>
      </c>
      <c r="C272" s="13" t="s">
        <v>528</v>
      </c>
      <c r="D272" s="13" t="s">
        <v>1010</v>
      </c>
      <c r="E272" s="22" t="s">
        <v>528</v>
      </c>
      <c r="F272" s="22" t="s">
        <v>947</v>
      </c>
      <c r="G272" s="16" t="s">
        <v>933</v>
      </c>
      <c r="H272" s="22">
        <v>40000</v>
      </c>
      <c r="I272" s="22">
        <v>20190805</v>
      </c>
      <c r="J272" s="22">
        <v>20200805</v>
      </c>
      <c r="K272" s="22">
        <v>439.83</v>
      </c>
      <c r="L272" s="53">
        <v>971.49</v>
      </c>
      <c r="M272" s="55" t="s">
        <v>623</v>
      </c>
      <c r="N272" s="22" t="s">
        <v>22</v>
      </c>
      <c r="O272" s="22"/>
    </row>
    <row r="273" ht="16" customHeight="1" spans="1:15">
      <c r="A273" s="29"/>
      <c r="B273" s="30"/>
      <c r="C273" s="31"/>
      <c r="D273" s="31" t="s">
        <v>1010</v>
      </c>
      <c r="E273" s="16" t="s">
        <v>530</v>
      </c>
      <c r="F273" s="15" t="s">
        <v>1039</v>
      </c>
      <c r="G273" s="16" t="s">
        <v>933</v>
      </c>
      <c r="H273" s="17">
        <v>50000</v>
      </c>
      <c r="I273" s="51">
        <v>43529</v>
      </c>
      <c r="J273" s="51">
        <v>43888</v>
      </c>
      <c r="K273" s="52">
        <v>410.83</v>
      </c>
      <c r="L273" s="58"/>
      <c r="M273" s="16" t="s">
        <v>20</v>
      </c>
      <c r="N273" s="16" t="s">
        <v>21</v>
      </c>
      <c r="O273" s="15"/>
    </row>
    <row r="274" ht="16" customHeight="1" spans="1:15">
      <c r="A274" s="18"/>
      <c r="B274" s="27"/>
      <c r="C274" s="20"/>
      <c r="D274" s="20" t="s">
        <v>1010</v>
      </c>
      <c r="E274" s="16" t="s">
        <v>530</v>
      </c>
      <c r="F274" s="21" t="s">
        <v>1039</v>
      </c>
      <c r="G274" s="16" t="s">
        <v>933</v>
      </c>
      <c r="H274" s="17">
        <v>50000</v>
      </c>
      <c r="I274" s="51">
        <v>43891</v>
      </c>
      <c r="J274" s="51">
        <v>44255</v>
      </c>
      <c r="K274" s="52">
        <v>120.83</v>
      </c>
      <c r="L274" s="54"/>
      <c r="M274" s="16" t="s">
        <v>20</v>
      </c>
      <c r="N274" s="16" t="s">
        <v>21</v>
      </c>
      <c r="O274" s="21"/>
    </row>
    <row r="275" ht="16" customHeight="1" spans="1:15">
      <c r="A275" s="23">
        <v>174</v>
      </c>
      <c r="B275" s="25" t="s">
        <v>15</v>
      </c>
      <c r="C275" s="14" t="s">
        <v>532</v>
      </c>
      <c r="D275" s="14" t="s">
        <v>1012</v>
      </c>
      <c r="E275" s="22" t="s">
        <v>532</v>
      </c>
      <c r="F275" s="22" t="s">
        <v>1013</v>
      </c>
      <c r="G275" s="88" t="s">
        <v>933</v>
      </c>
      <c r="H275" s="22">
        <v>50000</v>
      </c>
      <c r="I275" s="22">
        <v>20190517</v>
      </c>
      <c r="J275" s="22">
        <v>20200517</v>
      </c>
      <c r="K275" s="22">
        <v>549.79</v>
      </c>
      <c r="L275" s="52">
        <v>549.79</v>
      </c>
      <c r="M275" s="55" t="s">
        <v>623</v>
      </c>
      <c r="N275" s="22" t="s">
        <v>22</v>
      </c>
      <c r="O275" s="22"/>
    </row>
    <row r="276" ht="16" customHeight="1" spans="1:15">
      <c r="A276" s="11">
        <v>175</v>
      </c>
      <c r="B276" s="26" t="s">
        <v>15</v>
      </c>
      <c r="C276" s="13" t="s">
        <v>535</v>
      </c>
      <c r="D276" s="13" t="s">
        <v>925</v>
      </c>
      <c r="E276" s="22" t="s">
        <v>535</v>
      </c>
      <c r="F276" s="56" t="s">
        <v>968</v>
      </c>
      <c r="G276" s="80" t="s">
        <v>933</v>
      </c>
      <c r="H276" s="22">
        <v>50000</v>
      </c>
      <c r="I276" s="22">
        <v>20190312</v>
      </c>
      <c r="J276" s="22">
        <v>20200312</v>
      </c>
      <c r="K276" s="22">
        <v>495.42</v>
      </c>
      <c r="L276" s="53">
        <v>519.59</v>
      </c>
      <c r="M276" s="55" t="s">
        <v>623</v>
      </c>
      <c r="N276" s="22" t="s">
        <v>22</v>
      </c>
      <c r="O276" s="56"/>
    </row>
    <row r="277" ht="16" customHeight="1" spans="1:15">
      <c r="A277" s="18"/>
      <c r="B277" s="27"/>
      <c r="C277" s="20"/>
      <c r="D277" s="20" t="s">
        <v>925</v>
      </c>
      <c r="E277" s="22" t="s">
        <v>535</v>
      </c>
      <c r="F277" s="57" t="s">
        <v>968</v>
      </c>
      <c r="G277" s="80" t="s">
        <v>933</v>
      </c>
      <c r="H277" s="22">
        <v>50000</v>
      </c>
      <c r="I277" s="22">
        <v>20200317</v>
      </c>
      <c r="J277" s="22">
        <v>20210317</v>
      </c>
      <c r="K277" s="22">
        <v>24.17</v>
      </c>
      <c r="L277" s="54"/>
      <c r="M277" s="55" t="s">
        <v>623</v>
      </c>
      <c r="N277" s="22" t="s">
        <v>22</v>
      </c>
      <c r="O277" s="57"/>
    </row>
    <row r="278" ht="16" customHeight="1" spans="1:15">
      <c r="A278" s="23">
        <v>176</v>
      </c>
      <c r="B278" s="24" t="s">
        <v>15</v>
      </c>
      <c r="C278" s="14" t="s">
        <v>537</v>
      </c>
      <c r="D278" s="14" t="s">
        <v>960</v>
      </c>
      <c r="E278" s="16" t="s">
        <v>537</v>
      </c>
      <c r="F278" s="16" t="s">
        <v>961</v>
      </c>
      <c r="G278" s="80" t="s">
        <v>933</v>
      </c>
      <c r="H278" s="17">
        <v>50000</v>
      </c>
      <c r="I278" s="51">
        <v>43619</v>
      </c>
      <c r="J278" s="51">
        <v>43984</v>
      </c>
      <c r="K278" s="52">
        <v>549.79</v>
      </c>
      <c r="L278" s="52">
        <v>549.79</v>
      </c>
      <c r="M278" s="16" t="s">
        <v>20</v>
      </c>
      <c r="N278" s="16" t="s">
        <v>21</v>
      </c>
      <c r="O278" s="16"/>
    </row>
    <row r="279" ht="16" customHeight="1" spans="1:15">
      <c r="A279" s="23">
        <v>177</v>
      </c>
      <c r="B279" s="25" t="s">
        <v>15</v>
      </c>
      <c r="C279" s="14" t="s">
        <v>539</v>
      </c>
      <c r="D279" s="14" t="s">
        <v>978</v>
      </c>
      <c r="E279" s="22" t="s">
        <v>539</v>
      </c>
      <c r="F279" s="22" t="s">
        <v>979</v>
      </c>
      <c r="G279" s="88" t="s">
        <v>933</v>
      </c>
      <c r="H279" s="22">
        <v>40000</v>
      </c>
      <c r="I279" s="22">
        <v>20190621</v>
      </c>
      <c r="J279" s="22">
        <v>20200621</v>
      </c>
      <c r="K279" s="22">
        <v>439.83</v>
      </c>
      <c r="L279" s="52">
        <v>439.83</v>
      </c>
      <c r="M279" s="55" t="s">
        <v>623</v>
      </c>
      <c r="N279" s="22" t="s">
        <v>22</v>
      </c>
      <c r="O279" s="22"/>
    </row>
    <row r="280" ht="16" customHeight="1" spans="1:15">
      <c r="A280" s="23">
        <v>178</v>
      </c>
      <c r="B280" s="25" t="s">
        <v>15</v>
      </c>
      <c r="C280" s="14" t="s">
        <v>541</v>
      </c>
      <c r="D280" s="14" t="s">
        <v>960</v>
      </c>
      <c r="E280" s="22" t="s">
        <v>541</v>
      </c>
      <c r="F280" s="22" t="s">
        <v>961</v>
      </c>
      <c r="G280" s="80" t="s">
        <v>933</v>
      </c>
      <c r="H280" s="22">
        <v>50000</v>
      </c>
      <c r="I280" s="22">
        <v>20190625</v>
      </c>
      <c r="J280" s="22">
        <v>20200625</v>
      </c>
      <c r="K280" s="22">
        <v>549.79</v>
      </c>
      <c r="L280" s="52">
        <v>549.79</v>
      </c>
      <c r="M280" s="55" t="s">
        <v>623</v>
      </c>
      <c r="N280" s="22" t="s">
        <v>22</v>
      </c>
      <c r="O280" s="22"/>
    </row>
    <row r="281" ht="16" customHeight="1" spans="1:15">
      <c r="A281" s="23">
        <v>179</v>
      </c>
      <c r="B281" s="25" t="s">
        <v>15</v>
      </c>
      <c r="C281" s="14" t="s">
        <v>543</v>
      </c>
      <c r="D281" s="14" t="s">
        <v>920</v>
      </c>
      <c r="E281" s="22" t="s">
        <v>543</v>
      </c>
      <c r="F281" s="22" t="s">
        <v>939</v>
      </c>
      <c r="G281" s="67" t="s">
        <v>933</v>
      </c>
      <c r="H281" s="22">
        <v>50000</v>
      </c>
      <c r="I281" s="22">
        <v>20191011</v>
      </c>
      <c r="J281" s="22">
        <v>20201011</v>
      </c>
      <c r="K281" s="22">
        <v>549.79</v>
      </c>
      <c r="L281" s="52">
        <v>549.79</v>
      </c>
      <c r="M281" s="55" t="s">
        <v>623</v>
      </c>
      <c r="N281" s="22" t="s">
        <v>22</v>
      </c>
      <c r="O281" s="22"/>
    </row>
    <row r="282" ht="16" customHeight="1" spans="1:15">
      <c r="A282" s="11">
        <v>180</v>
      </c>
      <c r="B282" s="26" t="s">
        <v>15</v>
      </c>
      <c r="C282" s="13" t="s">
        <v>545</v>
      </c>
      <c r="D282" s="13" t="s">
        <v>925</v>
      </c>
      <c r="E282" s="22" t="s">
        <v>545</v>
      </c>
      <c r="F282" s="56" t="s">
        <v>968</v>
      </c>
      <c r="G282" s="80" t="s">
        <v>933</v>
      </c>
      <c r="H282" s="22">
        <v>50000</v>
      </c>
      <c r="I282" s="22">
        <v>20190131</v>
      </c>
      <c r="J282" s="22">
        <v>20200131</v>
      </c>
      <c r="K282" s="22">
        <v>181.25</v>
      </c>
      <c r="L282" s="53">
        <v>332.29</v>
      </c>
      <c r="M282" s="55" t="s">
        <v>623</v>
      </c>
      <c r="N282" s="22" t="s">
        <v>22</v>
      </c>
      <c r="O282" s="56"/>
    </row>
    <row r="283" ht="16" customHeight="1" spans="1:15">
      <c r="A283" s="18"/>
      <c r="B283" s="27"/>
      <c r="C283" s="20"/>
      <c r="D283" s="20" t="s">
        <v>925</v>
      </c>
      <c r="E283" s="22" t="s">
        <v>545</v>
      </c>
      <c r="F283" s="57" t="s">
        <v>968</v>
      </c>
      <c r="G283" s="80" t="s">
        <v>933</v>
      </c>
      <c r="H283" s="22">
        <v>50000</v>
      </c>
      <c r="I283" s="22">
        <v>20200225</v>
      </c>
      <c r="J283" s="22">
        <v>20210225</v>
      </c>
      <c r="K283" s="22">
        <v>151.04</v>
      </c>
      <c r="L283" s="54"/>
      <c r="M283" s="55" t="s">
        <v>623</v>
      </c>
      <c r="N283" s="22" t="s">
        <v>22</v>
      </c>
      <c r="O283" s="57"/>
    </row>
    <row r="284" ht="16" customHeight="1" spans="1:15">
      <c r="A284" s="11">
        <v>181</v>
      </c>
      <c r="B284" s="12" t="s">
        <v>15</v>
      </c>
      <c r="C284" s="13" t="s">
        <v>392</v>
      </c>
      <c r="D284" s="13" t="s">
        <v>1040</v>
      </c>
      <c r="E284" s="16" t="s">
        <v>392</v>
      </c>
      <c r="F284" s="15" t="s">
        <v>1041</v>
      </c>
      <c r="G284" s="43" t="s">
        <v>1042</v>
      </c>
      <c r="H284" s="17">
        <v>50000</v>
      </c>
      <c r="I284" s="51">
        <v>43525</v>
      </c>
      <c r="J284" s="51">
        <v>43884</v>
      </c>
      <c r="K284" s="52">
        <v>374.58</v>
      </c>
      <c r="L284" s="53">
        <v>549.79</v>
      </c>
      <c r="M284" s="16" t="s">
        <v>20</v>
      </c>
      <c r="N284" s="16" t="s">
        <v>21</v>
      </c>
      <c r="O284" s="15"/>
    </row>
    <row r="285" ht="16" customHeight="1" spans="1:15">
      <c r="A285" s="18"/>
      <c r="B285" s="19"/>
      <c r="C285" s="20"/>
      <c r="D285" s="20" t="s">
        <v>1040</v>
      </c>
      <c r="E285" s="16" t="s">
        <v>392</v>
      </c>
      <c r="F285" s="21" t="s">
        <v>1041</v>
      </c>
      <c r="G285" s="43" t="s">
        <v>1042</v>
      </c>
      <c r="H285" s="17">
        <v>50000</v>
      </c>
      <c r="I285" s="51">
        <v>43882</v>
      </c>
      <c r="J285" s="51">
        <v>44247</v>
      </c>
      <c r="K285" s="52">
        <v>175.21</v>
      </c>
      <c r="L285" s="54"/>
      <c r="M285" s="16" t="s">
        <v>20</v>
      </c>
      <c r="N285" s="16" t="s">
        <v>21</v>
      </c>
      <c r="O285" s="21"/>
    </row>
    <row r="286" ht="16" customHeight="1" spans="1:15">
      <c r="A286" s="11">
        <v>182</v>
      </c>
      <c r="B286" s="12" t="s">
        <v>15</v>
      </c>
      <c r="C286" s="13" t="s">
        <v>548</v>
      </c>
      <c r="D286" s="13" t="s">
        <v>978</v>
      </c>
      <c r="E286" s="16" t="s">
        <v>548</v>
      </c>
      <c r="F286" s="15" t="s">
        <v>979</v>
      </c>
      <c r="G286" s="43" t="s">
        <v>1043</v>
      </c>
      <c r="H286" s="17">
        <v>50000</v>
      </c>
      <c r="I286" s="51">
        <v>43852</v>
      </c>
      <c r="J286" s="51">
        <v>44217</v>
      </c>
      <c r="K286" s="52">
        <v>356.46</v>
      </c>
      <c r="L286" s="53">
        <v>978.75</v>
      </c>
      <c r="M286" s="16" t="s">
        <v>20</v>
      </c>
      <c r="N286" s="16" t="s">
        <v>21</v>
      </c>
      <c r="O286" s="15"/>
    </row>
    <row r="287" ht="16" customHeight="1" spans="1:15">
      <c r="A287" s="29"/>
      <c r="B287" s="47"/>
      <c r="C287" s="31"/>
      <c r="D287" s="31" t="s">
        <v>978</v>
      </c>
      <c r="E287" s="16" t="s">
        <v>548</v>
      </c>
      <c r="F287" s="48" t="s">
        <v>979</v>
      </c>
      <c r="G287" s="43" t="s">
        <v>1043</v>
      </c>
      <c r="H287" s="17">
        <v>50000</v>
      </c>
      <c r="I287" s="51">
        <v>43497</v>
      </c>
      <c r="J287" s="51">
        <v>43846</v>
      </c>
      <c r="K287" s="52">
        <v>157.08</v>
      </c>
      <c r="L287" s="58"/>
      <c r="M287" s="16" t="s">
        <v>20</v>
      </c>
      <c r="N287" s="16" t="s">
        <v>21</v>
      </c>
      <c r="O287" s="48"/>
    </row>
    <row r="288" ht="16" customHeight="1" spans="1:15">
      <c r="A288" s="18"/>
      <c r="B288" s="19"/>
      <c r="C288" s="20"/>
      <c r="D288" s="20" t="s">
        <v>978</v>
      </c>
      <c r="E288" s="22" t="s">
        <v>548</v>
      </c>
      <c r="F288" s="21" t="s">
        <v>979</v>
      </c>
      <c r="G288" s="43" t="s">
        <v>1043</v>
      </c>
      <c r="H288" s="22">
        <v>50000</v>
      </c>
      <c r="I288" s="22">
        <v>20190312</v>
      </c>
      <c r="J288" s="22">
        <v>20200312</v>
      </c>
      <c r="K288" s="22">
        <v>465.21</v>
      </c>
      <c r="L288" s="54"/>
      <c r="M288" s="55" t="s">
        <v>623</v>
      </c>
      <c r="N288" s="22" t="s">
        <v>22</v>
      </c>
      <c r="O288" s="21"/>
    </row>
    <row r="289" ht="16" customHeight="1" spans="1:15">
      <c r="A289" s="89">
        <v>183</v>
      </c>
      <c r="B289" s="26" t="s">
        <v>15</v>
      </c>
      <c r="C289" s="13" t="s">
        <v>550</v>
      </c>
      <c r="D289" s="13" t="s">
        <v>1006</v>
      </c>
      <c r="E289" s="22" t="s">
        <v>550</v>
      </c>
      <c r="F289" s="56" t="s">
        <v>918</v>
      </c>
      <c r="G289" s="28" t="s">
        <v>975</v>
      </c>
      <c r="H289" s="22">
        <v>50000</v>
      </c>
      <c r="I289" s="22">
        <v>20190314</v>
      </c>
      <c r="J289" s="22">
        <v>20200314</v>
      </c>
      <c r="K289" s="22">
        <v>290</v>
      </c>
      <c r="L289" s="53">
        <v>645.27</v>
      </c>
      <c r="M289" s="55" t="s">
        <v>623</v>
      </c>
      <c r="N289" s="22" t="s">
        <v>22</v>
      </c>
      <c r="O289" s="56"/>
    </row>
    <row r="290" ht="16" customHeight="1" spans="1:15">
      <c r="A290" s="90"/>
      <c r="B290" s="27"/>
      <c r="C290" s="20"/>
      <c r="D290" s="20" t="s">
        <v>1006</v>
      </c>
      <c r="E290" s="32" t="s">
        <v>550</v>
      </c>
      <c r="F290" s="57" t="s">
        <v>918</v>
      </c>
      <c r="G290" s="28" t="s">
        <v>975</v>
      </c>
      <c r="H290" s="33">
        <v>30000</v>
      </c>
      <c r="I290" s="60">
        <v>43263</v>
      </c>
      <c r="J290" s="60">
        <v>43994</v>
      </c>
      <c r="K290" s="16">
        <v>355.27</v>
      </c>
      <c r="L290" s="54"/>
      <c r="M290" s="16" t="s">
        <v>60</v>
      </c>
      <c r="N290" s="16" t="s">
        <v>61</v>
      </c>
      <c r="O290" s="57"/>
    </row>
    <row r="291" ht="16" customHeight="1" spans="1:15">
      <c r="A291" s="11">
        <v>184</v>
      </c>
      <c r="B291" s="12" t="s">
        <v>15</v>
      </c>
      <c r="C291" s="13" t="s">
        <v>552</v>
      </c>
      <c r="D291" s="13" t="s">
        <v>934</v>
      </c>
      <c r="E291" s="16" t="s">
        <v>552</v>
      </c>
      <c r="F291" s="15" t="s">
        <v>938</v>
      </c>
      <c r="G291" s="43" t="s">
        <v>1044</v>
      </c>
      <c r="H291" s="17">
        <v>50000</v>
      </c>
      <c r="I291" s="51">
        <v>43763</v>
      </c>
      <c r="J291" s="51">
        <v>44082</v>
      </c>
      <c r="K291" s="52">
        <v>549.79</v>
      </c>
      <c r="L291" s="53">
        <v>1099.58</v>
      </c>
      <c r="M291" s="16" t="s">
        <v>20</v>
      </c>
      <c r="N291" s="16" t="s">
        <v>21</v>
      </c>
      <c r="O291" s="15"/>
    </row>
    <row r="292" ht="16" customHeight="1" spans="1:15">
      <c r="A292" s="18"/>
      <c r="B292" s="19"/>
      <c r="C292" s="20"/>
      <c r="D292" s="20" t="s">
        <v>934</v>
      </c>
      <c r="E292" s="22" t="s">
        <v>552</v>
      </c>
      <c r="F292" s="21" t="s">
        <v>938</v>
      </c>
      <c r="G292" s="43" t="s">
        <v>1044</v>
      </c>
      <c r="H292" s="22">
        <v>50000</v>
      </c>
      <c r="I292" s="22">
        <v>20191128</v>
      </c>
      <c r="J292" s="22">
        <v>20201128</v>
      </c>
      <c r="K292" s="22">
        <v>549.79</v>
      </c>
      <c r="L292" s="54"/>
      <c r="M292" s="55" t="s">
        <v>623</v>
      </c>
      <c r="N292" s="22" t="s">
        <v>22</v>
      </c>
      <c r="O292" s="21"/>
    </row>
    <row r="293" ht="16" customHeight="1" spans="1:15">
      <c r="A293" s="11">
        <v>185</v>
      </c>
      <c r="B293" s="26" t="s">
        <v>15</v>
      </c>
      <c r="C293" s="13" t="s">
        <v>554</v>
      </c>
      <c r="D293" s="13" t="s">
        <v>950</v>
      </c>
      <c r="E293" s="22" t="s">
        <v>554</v>
      </c>
      <c r="F293" s="22" t="s">
        <v>951</v>
      </c>
      <c r="G293" s="43" t="s">
        <v>949</v>
      </c>
      <c r="H293" s="22">
        <v>50000</v>
      </c>
      <c r="I293" s="22">
        <v>20190926</v>
      </c>
      <c r="J293" s="22">
        <v>20200926</v>
      </c>
      <c r="K293" s="22">
        <v>549.79</v>
      </c>
      <c r="L293" s="53">
        <v>1099.58</v>
      </c>
      <c r="M293" s="55" t="s">
        <v>623</v>
      </c>
      <c r="N293" s="22" t="s">
        <v>22</v>
      </c>
      <c r="O293" s="22"/>
    </row>
    <row r="294" ht="16" customHeight="1" spans="1:15">
      <c r="A294" s="18"/>
      <c r="B294" s="27"/>
      <c r="C294" s="20"/>
      <c r="D294" s="20" t="s">
        <v>950</v>
      </c>
      <c r="E294" s="22" t="s">
        <v>556</v>
      </c>
      <c r="F294" s="22" t="s">
        <v>1045</v>
      </c>
      <c r="G294" s="43" t="s">
        <v>949</v>
      </c>
      <c r="H294" s="22">
        <v>50000</v>
      </c>
      <c r="I294" s="22">
        <v>20190925</v>
      </c>
      <c r="J294" s="22">
        <v>20200925</v>
      </c>
      <c r="K294" s="22">
        <v>549.79</v>
      </c>
      <c r="L294" s="54"/>
      <c r="M294" s="55" t="s">
        <v>623</v>
      </c>
      <c r="N294" s="22" t="s">
        <v>22</v>
      </c>
      <c r="O294" s="22"/>
    </row>
    <row r="295" ht="16" customHeight="1" spans="1:15">
      <c r="A295" s="23">
        <v>186</v>
      </c>
      <c r="B295" s="25" t="s">
        <v>15</v>
      </c>
      <c r="C295" s="14" t="s">
        <v>562</v>
      </c>
      <c r="D295" s="14" t="s">
        <v>934</v>
      </c>
      <c r="E295" s="22" t="s">
        <v>562</v>
      </c>
      <c r="F295" s="22" t="s">
        <v>938</v>
      </c>
      <c r="G295" s="28" t="s">
        <v>1046</v>
      </c>
      <c r="H295" s="22">
        <v>50000</v>
      </c>
      <c r="I295" s="22">
        <v>20191127</v>
      </c>
      <c r="J295" s="22">
        <v>20201127</v>
      </c>
      <c r="K295" s="22">
        <v>549.79</v>
      </c>
      <c r="L295" s="52">
        <v>549.79</v>
      </c>
      <c r="M295" s="55" t="s">
        <v>623</v>
      </c>
      <c r="N295" s="22" t="s">
        <v>22</v>
      </c>
      <c r="O295" s="22"/>
    </row>
    <row r="296" ht="16" customHeight="1" spans="1:15">
      <c r="A296" s="11">
        <v>187</v>
      </c>
      <c r="B296" s="26" t="s">
        <v>15</v>
      </c>
      <c r="C296" s="13" t="s">
        <v>564</v>
      </c>
      <c r="D296" s="13" t="s">
        <v>944</v>
      </c>
      <c r="E296" s="22" t="s">
        <v>564</v>
      </c>
      <c r="F296" s="56" t="s">
        <v>945</v>
      </c>
      <c r="G296" s="28" t="s">
        <v>975</v>
      </c>
      <c r="H296" s="22">
        <v>50000</v>
      </c>
      <c r="I296" s="22">
        <v>20190306</v>
      </c>
      <c r="J296" s="22">
        <v>20200306</v>
      </c>
      <c r="K296" s="22">
        <v>435</v>
      </c>
      <c r="L296" s="53">
        <v>908.7</v>
      </c>
      <c r="M296" s="55" t="s">
        <v>623</v>
      </c>
      <c r="N296" s="22" t="s">
        <v>22</v>
      </c>
      <c r="O296" s="56"/>
    </row>
    <row r="297" ht="16" customHeight="1" spans="1:15">
      <c r="A297" s="18"/>
      <c r="B297" s="27"/>
      <c r="C297" s="20"/>
      <c r="D297" s="20" t="s">
        <v>944</v>
      </c>
      <c r="E297" s="32" t="s">
        <v>564</v>
      </c>
      <c r="F297" s="57" t="s">
        <v>945</v>
      </c>
      <c r="G297" s="28" t="s">
        <v>975</v>
      </c>
      <c r="H297" s="33">
        <v>40000</v>
      </c>
      <c r="I297" s="60">
        <v>43272</v>
      </c>
      <c r="J297" s="60">
        <v>44003</v>
      </c>
      <c r="K297" s="16">
        <v>473.7</v>
      </c>
      <c r="L297" s="54"/>
      <c r="M297" s="16" t="s">
        <v>60</v>
      </c>
      <c r="N297" s="16" t="s">
        <v>61</v>
      </c>
      <c r="O297" s="57"/>
    </row>
    <row r="298" ht="16" customHeight="1" spans="1:15">
      <c r="A298" s="11">
        <v>188</v>
      </c>
      <c r="B298" s="26" t="s">
        <v>15</v>
      </c>
      <c r="C298" s="13" t="s">
        <v>566</v>
      </c>
      <c r="D298" s="13" t="s">
        <v>1047</v>
      </c>
      <c r="E298" s="22" t="s">
        <v>566</v>
      </c>
      <c r="F298" s="56" t="s">
        <v>1048</v>
      </c>
      <c r="G298" s="80" t="s">
        <v>975</v>
      </c>
      <c r="H298" s="22">
        <v>50000</v>
      </c>
      <c r="I298" s="22">
        <v>20200108</v>
      </c>
      <c r="J298" s="22">
        <v>20201108</v>
      </c>
      <c r="K298" s="22">
        <v>441.04</v>
      </c>
      <c r="L298" s="53">
        <v>537.71</v>
      </c>
      <c r="M298" s="55" t="s">
        <v>623</v>
      </c>
      <c r="N298" s="22" t="s">
        <v>22</v>
      </c>
      <c r="O298" s="56"/>
    </row>
    <row r="299" ht="16" customHeight="1" spans="1:15">
      <c r="A299" s="18"/>
      <c r="B299" s="27"/>
      <c r="C299" s="20"/>
      <c r="D299" s="20" t="s">
        <v>1047</v>
      </c>
      <c r="E299" s="22" t="s">
        <v>566</v>
      </c>
      <c r="F299" s="57" t="s">
        <v>1048</v>
      </c>
      <c r="G299" s="80" t="s">
        <v>975</v>
      </c>
      <c r="H299" s="22">
        <v>50000</v>
      </c>
      <c r="I299" s="22">
        <v>20190114</v>
      </c>
      <c r="J299" s="22">
        <v>20200114</v>
      </c>
      <c r="K299" s="22">
        <v>96.67</v>
      </c>
      <c r="L299" s="54"/>
      <c r="M299" s="55" t="s">
        <v>623</v>
      </c>
      <c r="N299" s="22" t="s">
        <v>22</v>
      </c>
      <c r="O299" s="57"/>
    </row>
    <row r="300" ht="16" customHeight="1" spans="1:15">
      <c r="A300" s="23">
        <v>189</v>
      </c>
      <c r="B300" s="25" t="s">
        <v>15</v>
      </c>
      <c r="C300" s="14" t="s">
        <v>570</v>
      </c>
      <c r="D300" s="14" t="s">
        <v>920</v>
      </c>
      <c r="E300" s="22" t="s">
        <v>570</v>
      </c>
      <c r="F300" s="22" t="s">
        <v>939</v>
      </c>
      <c r="G300" s="80" t="s">
        <v>949</v>
      </c>
      <c r="H300" s="22">
        <v>40000</v>
      </c>
      <c r="I300" s="22">
        <v>20190911</v>
      </c>
      <c r="J300" s="22">
        <v>20200911</v>
      </c>
      <c r="K300" s="22">
        <v>439.83</v>
      </c>
      <c r="L300" s="52">
        <v>439.83</v>
      </c>
      <c r="M300" s="55" t="s">
        <v>623</v>
      </c>
      <c r="N300" s="22" t="s">
        <v>22</v>
      </c>
      <c r="O300" s="22"/>
    </row>
    <row r="301" ht="16" customHeight="1" spans="1:15">
      <c r="A301" s="11">
        <v>190</v>
      </c>
      <c r="B301" s="26" t="s">
        <v>15</v>
      </c>
      <c r="C301" s="13" t="s">
        <v>572</v>
      </c>
      <c r="D301" s="13" t="s">
        <v>925</v>
      </c>
      <c r="E301" s="22" t="s">
        <v>572</v>
      </c>
      <c r="F301" s="56" t="s">
        <v>968</v>
      </c>
      <c r="G301" s="28" t="s">
        <v>1049</v>
      </c>
      <c r="H301" s="22">
        <v>50000</v>
      </c>
      <c r="I301" s="22">
        <v>20190312</v>
      </c>
      <c r="J301" s="22">
        <v>20200312</v>
      </c>
      <c r="K301" s="22">
        <v>495.42</v>
      </c>
      <c r="L301" s="53">
        <v>899.02</v>
      </c>
      <c r="M301" s="55" t="s">
        <v>623</v>
      </c>
      <c r="N301" s="22" t="s">
        <v>22</v>
      </c>
      <c r="O301" s="56"/>
    </row>
    <row r="302" ht="16" customHeight="1" spans="1:15">
      <c r="A302" s="29"/>
      <c r="B302" s="30"/>
      <c r="C302" s="31"/>
      <c r="D302" s="31" t="s">
        <v>925</v>
      </c>
      <c r="E302" s="22" t="s">
        <v>572</v>
      </c>
      <c r="F302" s="59" t="s">
        <v>968</v>
      </c>
      <c r="G302" s="28" t="s">
        <v>1049</v>
      </c>
      <c r="H302" s="22">
        <v>50000</v>
      </c>
      <c r="I302" s="22">
        <v>20200313</v>
      </c>
      <c r="J302" s="22">
        <v>20210313</v>
      </c>
      <c r="K302" s="22">
        <v>48.33</v>
      </c>
      <c r="L302" s="58"/>
      <c r="M302" s="55" t="s">
        <v>623</v>
      </c>
      <c r="N302" s="22" t="s">
        <v>22</v>
      </c>
      <c r="O302" s="59"/>
    </row>
    <row r="303" ht="16" customHeight="1" spans="1:15">
      <c r="A303" s="18"/>
      <c r="B303" s="27"/>
      <c r="C303" s="20"/>
      <c r="D303" s="20" t="s">
        <v>925</v>
      </c>
      <c r="E303" s="32" t="s">
        <v>572</v>
      </c>
      <c r="F303" s="57" t="s">
        <v>968</v>
      </c>
      <c r="G303" s="28" t="s">
        <v>1049</v>
      </c>
      <c r="H303" s="33">
        <v>30000</v>
      </c>
      <c r="I303" s="60">
        <v>43304</v>
      </c>
      <c r="J303" s="60">
        <v>44035</v>
      </c>
      <c r="K303" s="16">
        <v>355.27</v>
      </c>
      <c r="L303" s="54"/>
      <c r="M303" s="16" t="s">
        <v>60</v>
      </c>
      <c r="N303" s="16" t="s">
        <v>61</v>
      </c>
      <c r="O303" s="57"/>
    </row>
    <row r="304" ht="16" customHeight="1" spans="1:15">
      <c r="A304" s="11">
        <v>191</v>
      </c>
      <c r="B304" s="26" t="s">
        <v>15</v>
      </c>
      <c r="C304" s="13" t="s">
        <v>576</v>
      </c>
      <c r="D304" s="13" t="s">
        <v>911</v>
      </c>
      <c r="E304" s="22" t="s">
        <v>576</v>
      </c>
      <c r="F304" s="56" t="s">
        <v>940</v>
      </c>
      <c r="G304" s="28" t="s">
        <v>1050</v>
      </c>
      <c r="H304" s="22">
        <v>50000</v>
      </c>
      <c r="I304" s="22">
        <v>20191120</v>
      </c>
      <c r="J304" s="22">
        <v>20201120</v>
      </c>
      <c r="K304" s="22">
        <v>549.79</v>
      </c>
      <c r="L304" s="53">
        <v>905.06</v>
      </c>
      <c r="M304" s="55" t="s">
        <v>623</v>
      </c>
      <c r="N304" s="22" t="s">
        <v>22</v>
      </c>
      <c r="O304" s="56"/>
    </row>
    <row r="305" ht="16" customHeight="1" spans="1:15">
      <c r="A305" s="18"/>
      <c r="B305" s="27"/>
      <c r="C305" s="20"/>
      <c r="D305" s="20" t="s">
        <v>911</v>
      </c>
      <c r="E305" s="32" t="s">
        <v>576</v>
      </c>
      <c r="F305" s="57" t="s">
        <v>940</v>
      </c>
      <c r="G305" s="28" t="s">
        <v>1050</v>
      </c>
      <c r="H305" s="33">
        <v>30000</v>
      </c>
      <c r="I305" s="60">
        <v>43264</v>
      </c>
      <c r="J305" s="60">
        <v>43995</v>
      </c>
      <c r="K305" s="16">
        <v>355.27</v>
      </c>
      <c r="L305" s="54"/>
      <c r="M305" s="16" t="s">
        <v>60</v>
      </c>
      <c r="N305" s="16" t="s">
        <v>61</v>
      </c>
      <c r="O305" s="57"/>
    </row>
    <row r="306" ht="16" customHeight="1" spans="1:15">
      <c r="A306" s="11">
        <v>192</v>
      </c>
      <c r="B306" s="26" t="s">
        <v>15</v>
      </c>
      <c r="C306" s="13" t="s">
        <v>578</v>
      </c>
      <c r="D306" s="13" t="s">
        <v>1027</v>
      </c>
      <c r="E306" s="22" t="s">
        <v>578</v>
      </c>
      <c r="F306" s="56" t="s">
        <v>1028</v>
      </c>
      <c r="G306" s="79" t="s">
        <v>919</v>
      </c>
      <c r="H306" s="22">
        <v>40000</v>
      </c>
      <c r="I306" s="22">
        <v>20200108</v>
      </c>
      <c r="J306" s="22">
        <v>20201108</v>
      </c>
      <c r="K306" s="22">
        <v>352.83</v>
      </c>
      <c r="L306" s="53">
        <v>396.33</v>
      </c>
      <c r="M306" s="55" t="s">
        <v>623</v>
      </c>
      <c r="N306" s="22" t="s">
        <v>22</v>
      </c>
      <c r="O306" s="56"/>
    </row>
    <row r="307" ht="16" customHeight="1" spans="1:15">
      <c r="A307" s="18"/>
      <c r="B307" s="27"/>
      <c r="C307" s="20"/>
      <c r="D307" s="20" t="s">
        <v>1027</v>
      </c>
      <c r="E307" s="22" t="s">
        <v>578</v>
      </c>
      <c r="F307" s="57" t="s">
        <v>1028</v>
      </c>
      <c r="G307" s="79" t="s">
        <v>919</v>
      </c>
      <c r="H307" s="22">
        <v>40000</v>
      </c>
      <c r="I307" s="22">
        <v>20190201</v>
      </c>
      <c r="J307" s="22">
        <v>20200201</v>
      </c>
      <c r="K307" s="22">
        <v>43.5</v>
      </c>
      <c r="L307" s="54"/>
      <c r="M307" s="55" t="s">
        <v>623</v>
      </c>
      <c r="N307" s="22" t="s">
        <v>22</v>
      </c>
      <c r="O307" s="57"/>
    </row>
    <row r="308" ht="16" customHeight="1" spans="1:15">
      <c r="A308" s="23">
        <v>193</v>
      </c>
      <c r="B308" s="25" t="s">
        <v>15</v>
      </c>
      <c r="C308" s="14" t="s">
        <v>580</v>
      </c>
      <c r="D308" s="14" t="s">
        <v>980</v>
      </c>
      <c r="E308" s="22" t="s">
        <v>580</v>
      </c>
      <c r="F308" s="22" t="s">
        <v>981</v>
      </c>
      <c r="G308" s="80" t="s">
        <v>1051</v>
      </c>
      <c r="H308" s="22">
        <v>50000</v>
      </c>
      <c r="I308" s="22">
        <v>20190516</v>
      </c>
      <c r="J308" s="22">
        <v>20200516</v>
      </c>
      <c r="K308" s="22">
        <v>549.79</v>
      </c>
      <c r="L308" s="52">
        <v>549.79</v>
      </c>
      <c r="M308" s="55" t="s">
        <v>623</v>
      </c>
      <c r="N308" s="22" t="s">
        <v>22</v>
      </c>
      <c r="O308" s="22"/>
    </row>
    <row r="309" ht="16" customHeight="1" spans="1:15">
      <c r="A309" s="23">
        <v>194</v>
      </c>
      <c r="B309" s="25" t="s">
        <v>15</v>
      </c>
      <c r="C309" s="14" t="s">
        <v>582</v>
      </c>
      <c r="D309" s="14" t="s">
        <v>944</v>
      </c>
      <c r="E309" s="22" t="s">
        <v>582</v>
      </c>
      <c r="F309" s="22" t="s">
        <v>945</v>
      </c>
      <c r="G309" s="80" t="s">
        <v>931</v>
      </c>
      <c r="H309" s="22">
        <v>40000</v>
      </c>
      <c r="I309" s="22">
        <v>20200108</v>
      </c>
      <c r="J309" s="22">
        <v>20210108</v>
      </c>
      <c r="K309" s="22">
        <v>352.83</v>
      </c>
      <c r="L309" s="52">
        <v>352.83</v>
      </c>
      <c r="M309" s="55" t="s">
        <v>623</v>
      </c>
      <c r="N309" s="22" t="s">
        <v>22</v>
      </c>
      <c r="O309" s="22"/>
    </row>
    <row r="310" ht="16" customHeight="1" spans="1:15">
      <c r="A310" s="11">
        <v>195</v>
      </c>
      <c r="B310" s="12" t="s">
        <v>15</v>
      </c>
      <c r="C310" s="13" t="s">
        <v>584</v>
      </c>
      <c r="D310" s="13" t="s">
        <v>984</v>
      </c>
      <c r="E310" s="16" t="s">
        <v>584</v>
      </c>
      <c r="F310" s="15" t="s">
        <v>985</v>
      </c>
      <c r="G310" s="43" t="s">
        <v>1030</v>
      </c>
      <c r="H310" s="17">
        <v>50000</v>
      </c>
      <c r="I310" s="51">
        <v>43579</v>
      </c>
      <c r="J310" s="51">
        <v>43944</v>
      </c>
      <c r="K310" s="52">
        <v>549.79</v>
      </c>
      <c r="L310" s="53">
        <v>996.87</v>
      </c>
      <c r="M310" s="16" t="s">
        <v>20</v>
      </c>
      <c r="N310" s="16" t="s">
        <v>21</v>
      </c>
      <c r="O310" s="15"/>
    </row>
    <row r="311" ht="16" customHeight="1" spans="1:15">
      <c r="A311" s="18"/>
      <c r="B311" s="19"/>
      <c r="C311" s="20"/>
      <c r="D311" s="20" t="s">
        <v>984</v>
      </c>
      <c r="E311" s="22" t="s">
        <v>584</v>
      </c>
      <c r="F311" s="21" t="s">
        <v>985</v>
      </c>
      <c r="G311" s="43" t="s">
        <v>1030</v>
      </c>
      <c r="H311" s="22">
        <v>50000</v>
      </c>
      <c r="I311" s="22">
        <v>20200107</v>
      </c>
      <c r="J311" s="22">
        <v>20210107</v>
      </c>
      <c r="K311" s="22">
        <v>447.08</v>
      </c>
      <c r="L311" s="54"/>
      <c r="M311" s="55" t="s">
        <v>623</v>
      </c>
      <c r="N311" s="22" t="s">
        <v>22</v>
      </c>
      <c r="O311" s="21"/>
    </row>
    <row r="312" ht="16" customHeight="1" spans="1:15">
      <c r="A312" s="23">
        <v>196</v>
      </c>
      <c r="B312" s="25" t="s">
        <v>15</v>
      </c>
      <c r="C312" s="14" t="s">
        <v>586</v>
      </c>
      <c r="D312" s="14" t="s">
        <v>1010</v>
      </c>
      <c r="E312" s="22" t="s">
        <v>586</v>
      </c>
      <c r="F312" s="22" t="s">
        <v>947</v>
      </c>
      <c r="G312" s="41" t="s">
        <v>943</v>
      </c>
      <c r="H312" s="22">
        <v>50000</v>
      </c>
      <c r="I312" s="22">
        <v>20190415</v>
      </c>
      <c r="J312" s="22">
        <v>20200415</v>
      </c>
      <c r="K312" s="22">
        <v>549.79</v>
      </c>
      <c r="L312" s="52">
        <v>549.79</v>
      </c>
      <c r="M312" s="55" t="s">
        <v>623</v>
      </c>
      <c r="N312" s="22" t="s">
        <v>22</v>
      </c>
      <c r="O312" s="22"/>
    </row>
    <row r="313" ht="16" customHeight="1" spans="1:15">
      <c r="A313" s="11">
        <v>197</v>
      </c>
      <c r="B313" s="12" t="s">
        <v>15</v>
      </c>
      <c r="C313" s="13" t="s">
        <v>588</v>
      </c>
      <c r="D313" s="13" t="s">
        <v>1052</v>
      </c>
      <c r="E313" s="16" t="s">
        <v>588</v>
      </c>
      <c r="F313" s="15" t="s">
        <v>1053</v>
      </c>
      <c r="G313" s="43" t="s">
        <v>1031</v>
      </c>
      <c r="H313" s="17">
        <v>50000</v>
      </c>
      <c r="I313" s="51">
        <v>43896</v>
      </c>
      <c r="J313" s="51">
        <v>44260</v>
      </c>
      <c r="K313" s="52">
        <v>90.63</v>
      </c>
      <c r="L313" s="53">
        <v>296.05</v>
      </c>
      <c r="M313" s="16" t="s">
        <v>59</v>
      </c>
      <c r="N313" s="16" t="s">
        <v>21</v>
      </c>
      <c r="O313" s="15"/>
    </row>
    <row r="314" ht="16" customHeight="1" spans="1:15">
      <c r="A314" s="18"/>
      <c r="B314" s="19"/>
      <c r="C314" s="20"/>
      <c r="D314" s="20" t="s">
        <v>1052</v>
      </c>
      <c r="E314" s="22" t="s">
        <v>588</v>
      </c>
      <c r="F314" s="21" t="s">
        <v>1053</v>
      </c>
      <c r="G314" s="43" t="s">
        <v>1031</v>
      </c>
      <c r="H314" s="22">
        <v>50000</v>
      </c>
      <c r="I314" s="22">
        <v>20200216</v>
      </c>
      <c r="J314" s="22">
        <v>20210216</v>
      </c>
      <c r="K314" s="22">
        <v>205.42</v>
      </c>
      <c r="L314" s="54"/>
      <c r="M314" s="55" t="s">
        <v>623</v>
      </c>
      <c r="N314" s="22" t="s">
        <v>22</v>
      </c>
      <c r="O314" s="21"/>
    </row>
    <row r="315" ht="16" customHeight="1" spans="1:15">
      <c r="A315" s="23">
        <v>198</v>
      </c>
      <c r="B315" s="25" t="s">
        <v>15</v>
      </c>
      <c r="C315" s="14" t="s">
        <v>590</v>
      </c>
      <c r="D315" s="14" t="s">
        <v>1054</v>
      </c>
      <c r="E315" s="22" t="s">
        <v>590</v>
      </c>
      <c r="F315" s="22" t="s">
        <v>1055</v>
      </c>
      <c r="G315" s="88" t="s">
        <v>949</v>
      </c>
      <c r="H315" s="22">
        <v>50000</v>
      </c>
      <c r="I315" s="22">
        <v>20190624</v>
      </c>
      <c r="J315" s="22">
        <v>20200624</v>
      </c>
      <c r="K315" s="22">
        <v>549.79</v>
      </c>
      <c r="L315" s="52">
        <v>549.79</v>
      </c>
      <c r="M315" s="55" t="s">
        <v>623</v>
      </c>
      <c r="N315" s="22" t="s">
        <v>22</v>
      </c>
      <c r="O315" s="22"/>
    </row>
    <row r="316" ht="16" customHeight="1" spans="1:15">
      <c r="A316" s="11">
        <v>199</v>
      </c>
      <c r="B316" s="26" t="s">
        <v>15</v>
      </c>
      <c r="C316" s="13" t="s">
        <v>592</v>
      </c>
      <c r="D316" s="13" t="s">
        <v>973</v>
      </c>
      <c r="E316" s="22" t="s">
        <v>592</v>
      </c>
      <c r="F316" s="22" t="s">
        <v>974</v>
      </c>
      <c r="G316" s="43" t="s">
        <v>975</v>
      </c>
      <c r="H316" s="22">
        <v>50000</v>
      </c>
      <c r="I316" s="22">
        <v>20190928</v>
      </c>
      <c r="J316" s="22">
        <v>20200928</v>
      </c>
      <c r="K316" s="22">
        <v>549.79</v>
      </c>
      <c r="L316" s="53">
        <v>1099.58</v>
      </c>
      <c r="M316" s="55" t="s">
        <v>623</v>
      </c>
      <c r="N316" s="22" t="s">
        <v>22</v>
      </c>
      <c r="O316" s="22"/>
    </row>
    <row r="317" ht="16" customHeight="1" spans="1:15">
      <c r="A317" s="18"/>
      <c r="B317" s="27"/>
      <c r="C317" s="20"/>
      <c r="D317" s="20" t="s">
        <v>973</v>
      </c>
      <c r="E317" s="22" t="s">
        <v>594</v>
      </c>
      <c r="F317" s="22" t="s">
        <v>942</v>
      </c>
      <c r="G317" s="43" t="s">
        <v>975</v>
      </c>
      <c r="H317" s="22">
        <v>50000</v>
      </c>
      <c r="I317" s="22">
        <v>20190926</v>
      </c>
      <c r="J317" s="22">
        <v>20200926</v>
      </c>
      <c r="K317" s="22">
        <v>549.79</v>
      </c>
      <c r="L317" s="54"/>
      <c r="M317" s="55" t="s">
        <v>623</v>
      </c>
      <c r="N317" s="22" t="s">
        <v>22</v>
      </c>
      <c r="O317" s="22"/>
    </row>
    <row r="318" ht="16" customHeight="1" spans="1:15">
      <c r="A318" s="11">
        <v>200</v>
      </c>
      <c r="B318" s="26" t="s">
        <v>15</v>
      </c>
      <c r="C318" s="13" t="s">
        <v>596</v>
      </c>
      <c r="D318" s="13" t="s">
        <v>920</v>
      </c>
      <c r="E318" s="22" t="s">
        <v>596</v>
      </c>
      <c r="F318" s="56" t="s">
        <v>939</v>
      </c>
      <c r="G318" s="67" t="s">
        <v>949</v>
      </c>
      <c r="H318" s="22">
        <v>50000</v>
      </c>
      <c r="I318" s="22">
        <v>20190710</v>
      </c>
      <c r="J318" s="22">
        <v>20200710</v>
      </c>
      <c r="K318" s="22">
        <v>549.79</v>
      </c>
      <c r="L318" s="53">
        <v>905.06</v>
      </c>
      <c r="M318" s="55" t="s">
        <v>623</v>
      </c>
      <c r="N318" s="22" t="s">
        <v>22</v>
      </c>
      <c r="O318" s="56"/>
    </row>
    <row r="319" ht="16" customHeight="1" spans="1:15">
      <c r="A319" s="18"/>
      <c r="B319" s="27"/>
      <c r="C319" s="20"/>
      <c r="D319" s="20" t="s">
        <v>920</v>
      </c>
      <c r="E319" s="32" t="s">
        <v>596</v>
      </c>
      <c r="F319" s="57" t="s">
        <v>939</v>
      </c>
      <c r="G319" s="67" t="s">
        <v>949</v>
      </c>
      <c r="H319" s="33">
        <v>30000</v>
      </c>
      <c r="I319" s="60">
        <v>43266</v>
      </c>
      <c r="J319" s="60">
        <v>43997</v>
      </c>
      <c r="K319" s="16">
        <v>355.27</v>
      </c>
      <c r="L319" s="54"/>
      <c r="M319" s="16" t="s">
        <v>60</v>
      </c>
      <c r="N319" s="16" t="s">
        <v>61</v>
      </c>
      <c r="O319" s="57"/>
    </row>
    <row r="320" ht="16" customHeight="1" spans="1:15">
      <c r="A320" s="23">
        <v>201</v>
      </c>
      <c r="B320" s="25" t="s">
        <v>15</v>
      </c>
      <c r="C320" s="14" t="s">
        <v>598</v>
      </c>
      <c r="D320" s="14" t="s">
        <v>930</v>
      </c>
      <c r="E320" s="22" t="s">
        <v>598</v>
      </c>
      <c r="F320" s="22" t="s">
        <v>912</v>
      </c>
      <c r="G320" s="86" t="s">
        <v>1056</v>
      </c>
      <c r="H320" s="22">
        <v>50000</v>
      </c>
      <c r="I320" s="22">
        <v>20200309</v>
      </c>
      <c r="J320" s="22">
        <v>20210309</v>
      </c>
      <c r="K320" s="22">
        <v>72.5</v>
      </c>
      <c r="L320" s="52">
        <v>72.5</v>
      </c>
      <c r="M320" s="55" t="s">
        <v>623</v>
      </c>
      <c r="N320" s="22" t="s">
        <v>22</v>
      </c>
      <c r="O320" s="22"/>
    </row>
    <row r="321" ht="16" customHeight="1" spans="1:15">
      <c r="A321" s="23">
        <v>202</v>
      </c>
      <c r="B321" s="25" t="s">
        <v>15</v>
      </c>
      <c r="C321" s="14" t="s">
        <v>370</v>
      </c>
      <c r="D321" s="14" t="s">
        <v>946</v>
      </c>
      <c r="E321" s="22" t="s">
        <v>370</v>
      </c>
      <c r="F321" s="22" t="s">
        <v>948</v>
      </c>
      <c r="G321" s="28" t="s">
        <v>1001</v>
      </c>
      <c r="H321" s="22">
        <v>50000</v>
      </c>
      <c r="I321" s="22">
        <v>20191129</v>
      </c>
      <c r="J321" s="22">
        <v>20201129</v>
      </c>
      <c r="K321" s="22">
        <v>549.79</v>
      </c>
      <c r="L321" s="52">
        <v>549.79</v>
      </c>
      <c r="M321" s="55" t="s">
        <v>623</v>
      </c>
      <c r="N321" s="22" t="s">
        <v>22</v>
      </c>
      <c r="O321" s="22"/>
    </row>
    <row r="322" ht="16" customHeight="1" spans="1:15">
      <c r="A322" s="23">
        <v>203</v>
      </c>
      <c r="B322" s="25" t="s">
        <v>15</v>
      </c>
      <c r="C322" s="14" t="s">
        <v>601</v>
      </c>
      <c r="D322" s="14" t="s">
        <v>944</v>
      </c>
      <c r="E322" s="22" t="s">
        <v>601</v>
      </c>
      <c r="F322" s="22" t="s">
        <v>945</v>
      </c>
      <c r="G322" s="44" t="s">
        <v>922</v>
      </c>
      <c r="H322" s="22">
        <v>50000</v>
      </c>
      <c r="I322" s="22">
        <v>20190429</v>
      </c>
      <c r="J322" s="22">
        <v>20200429</v>
      </c>
      <c r="K322" s="22">
        <v>549.79</v>
      </c>
      <c r="L322" s="52">
        <v>549.79</v>
      </c>
      <c r="M322" s="55" t="s">
        <v>623</v>
      </c>
      <c r="N322" s="22" t="s">
        <v>22</v>
      </c>
      <c r="O322" s="22"/>
    </row>
    <row r="323" ht="16" customHeight="1" spans="1:15">
      <c r="A323" s="23">
        <v>204</v>
      </c>
      <c r="B323" s="25" t="s">
        <v>15</v>
      </c>
      <c r="C323" s="14" t="s">
        <v>495</v>
      </c>
      <c r="D323" s="14" t="s">
        <v>1057</v>
      </c>
      <c r="E323" s="22" t="s">
        <v>495</v>
      </c>
      <c r="F323" s="22" t="s">
        <v>1058</v>
      </c>
      <c r="G323" s="82" t="s">
        <v>905</v>
      </c>
      <c r="H323" s="22">
        <v>50000</v>
      </c>
      <c r="I323" s="22">
        <v>20191029</v>
      </c>
      <c r="J323" s="22">
        <v>20201029</v>
      </c>
      <c r="K323" s="22">
        <v>549.79</v>
      </c>
      <c r="L323" s="52">
        <v>549.79</v>
      </c>
      <c r="M323" s="55" t="s">
        <v>623</v>
      </c>
      <c r="N323" s="22" t="s">
        <v>22</v>
      </c>
      <c r="O323" s="22"/>
    </row>
    <row r="324" ht="16" customHeight="1" spans="1:15">
      <c r="A324" s="11">
        <v>205</v>
      </c>
      <c r="B324" s="26" t="s">
        <v>15</v>
      </c>
      <c r="C324" s="13" t="s">
        <v>604</v>
      </c>
      <c r="D324" s="13" t="s">
        <v>957</v>
      </c>
      <c r="E324" s="22" t="s">
        <v>604</v>
      </c>
      <c r="F324" s="56" t="s">
        <v>958</v>
      </c>
      <c r="G324" s="41" t="s">
        <v>995</v>
      </c>
      <c r="H324" s="22">
        <v>50000</v>
      </c>
      <c r="I324" s="22">
        <v>20190220</v>
      </c>
      <c r="J324" s="22">
        <v>20200220</v>
      </c>
      <c r="K324" s="22">
        <v>296.04</v>
      </c>
      <c r="L324" s="53">
        <v>501.46</v>
      </c>
      <c r="M324" s="55" t="s">
        <v>623</v>
      </c>
      <c r="N324" s="22" t="s">
        <v>22</v>
      </c>
      <c r="O324" s="56"/>
    </row>
    <row r="325" ht="16" customHeight="1" spans="1:15">
      <c r="A325" s="18"/>
      <c r="B325" s="27"/>
      <c r="C325" s="20"/>
      <c r="D325" s="20" t="s">
        <v>957</v>
      </c>
      <c r="E325" s="22" t="s">
        <v>604</v>
      </c>
      <c r="F325" s="57" t="s">
        <v>958</v>
      </c>
      <c r="G325" s="41" t="s">
        <v>995</v>
      </c>
      <c r="H325" s="22">
        <v>50000</v>
      </c>
      <c r="I325" s="22">
        <v>20200216</v>
      </c>
      <c r="J325" s="22">
        <v>20210216</v>
      </c>
      <c r="K325" s="22">
        <v>205.42</v>
      </c>
      <c r="L325" s="54"/>
      <c r="M325" s="55" t="s">
        <v>623</v>
      </c>
      <c r="N325" s="22" t="s">
        <v>22</v>
      </c>
      <c r="O325" s="57"/>
    </row>
    <row r="326" ht="16" customHeight="1" spans="1:15">
      <c r="A326" s="11">
        <v>206</v>
      </c>
      <c r="B326" s="12" t="s">
        <v>15</v>
      </c>
      <c r="C326" s="13" t="s">
        <v>606</v>
      </c>
      <c r="D326" s="13" t="s">
        <v>917</v>
      </c>
      <c r="E326" s="16" t="s">
        <v>606</v>
      </c>
      <c r="F326" s="15" t="s">
        <v>970</v>
      </c>
      <c r="G326" s="43" t="s">
        <v>922</v>
      </c>
      <c r="H326" s="17">
        <v>50000</v>
      </c>
      <c r="I326" s="51">
        <v>43619</v>
      </c>
      <c r="J326" s="51">
        <v>43967</v>
      </c>
      <c r="K326" s="52">
        <v>549.79</v>
      </c>
      <c r="L326" s="53">
        <v>1099.58</v>
      </c>
      <c r="M326" s="16" t="s">
        <v>20</v>
      </c>
      <c r="N326" s="16" t="s">
        <v>21</v>
      </c>
      <c r="O326" s="15"/>
    </row>
    <row r="327" ht="16" customHeight="1" spans="1:15">
      <c r="A327" s="18"/>
      <c r="B327" s="19"/>
      <c r="C327" s="20"/>
      <c r="D327" s="20" t="s">
        <v>917</v>
      </c>
      <c r="E327" s="22" t="s">
        <v>606</v>
      </c>
      <c r="F327" s="21" t="s">
        <v>970</v>
      </c>
      <c r="G327" s="43" t="s">
        <v>922</v>
      </c>
      <c r="H327" s="22">
        <v>50000</v>
      </c>
      <c r="I327" s="22">
        <v>20191015</v>
      </c>
      <c r="J327" s="22">
        <v>20201015</v>
      </c>
      <c r="K327" s="22">
        <v>549.79</v>
      </c>
      <c r="L327" s="54"/>
      <c r="M327" s="55" t="s">
        <v>623</v>
      </c>
      <c r="N327" s="22" t="s">
        <v>22</v>
      </c>
      <c r="O327" s="21"/>
    </row>
    <row r="328" ht="16" customHeight="1" spans="1:15">
      <c r="A328" s="23">
        <v>207</v>
      </c>
      <c r="B328" s="25" t="s">
        <v>15</v>
      </c>
      <c r="C328" s="14" t="s">
        <v>608</v>
      </c>
      <c r="D328" s="14" t="s">
        <v>1059</v>
      </c>
      <c r="E328" s="22" t="s">
        <v>608</v>
      </c>
      <c r="F328" s="22" t="s">
        <v>1060</v>
      </c>
      <c r="G328" s="28" t="s">
        <v>905</v>
      </c>
      <c r="H328" s="22">
        <v>50000</v>
      </c>
      <c r="I328" s="22">
        <v>20191118</v>
      </c>
      <c r="J328" s="22">
        <v>20201118</v>
      </c>
      <c r="K328" s="22">
        <v>549.79</v>
      </c>
      <c r="L328" s="52">
        <v>549.79</v>
      </c>
      <c r="M328" s="55" t="s">
        <v>623</v>
      </c>
      <c r="N328" s="22" t="s">
        <v>22</v>
      </c>
      <c r="O328" s="22"/>
    </row>
    <row r="329" ht="16" customHeight="1" spans="1:15">
      <c r="A329" s="23">
        <v>208</v>
      </c>
      <c r="B329" s="25" t="s">
        <v>15</v>
      </c>
      <c r="C329" s="14" t="s">
        <v>610</v>
      </c>
      <c r="D329" s="14" t="s">
        <v>1012</v>
      </c>
      <c r="E329" s="22" t="s">
        <v>610</v>
      </c>
      <c r="F329" s="22" t="s">
        <v>1013</v>
      </c>
      <c r="G329" s="80" t="s">
        <v>922</v>
      </c>
      <c r="H329" s="22">
        <v>50000</v>
      </c>
      <c r="I329" s="22">
        <v>20190330</v>
      </c>
      <c r="J329" s="22">
        <v>20200329</v>
      </c>
      <c r="K329" s="22">
        <v>398.75</v>
      </c>
      <c r="L329" s="52">
        <v>398.75</v>
      </c>
      <c r="M329" s="55" t="s">
        <v>623</v>
      </c>
      <c r="N329" s="22" t="s">
        <v>22</v>
      </c>
      <c r="O329" s="22"/>
    </row>
    <row r="330" ht="16" customHeight="1" spans="1:15">
      <c r="A330" s="23">
        <v>209</v>
      </c>
      <c r="B330" s="25" t="s">
        <v>15</v>
      </c>
      <c r="C330" s="14" t="s">
        <v>180</v>
      </c>
      <c r="D330" s="14" t="s">
        <v>1061</v>
      </c>
      <c r="E330" s="22" t="s">
        <v>180</v>
      </c>
      <c r="F330" s="22" t="s">
        <v>1062</v>
      </c>
      <c r="G330" s="28" t="s">
        <v>1063</v>
      </c>
      <c r="H330" s="22">
        <v>50000</v>
      </c>
      <c r="I330" s="22">
        <v>20191028</v>
      </c>
      <c r="J330" s="22">
        <v>20201028</v>
      </c>
      <c r="K330" s="22">
        <v>549.81</v>
      </c>
      <c r="L330" s="52">
        <v>549.81</v>
      </c>
      <c r="M330" s="55" t="s">
        <v>623</v>
      </c>
      <c r="N330" s="22" t="s">
        <v>22</v>
      </c>
      <c r="O330" s="22"/>
    </row>
    <row r="331" ht="16" customHeight="1" spans="1:15">
      <c r="A331" s="23">
        <v>210</v>
      </c>
      <c r="B331" s="25" t="s">
        <v>15</v>
      </c>
      <c r="C331" s="14" t="s">
        <v>613</v>
      </c>
      <c r="D331" s="14" t="s">
        <v>1064</v>
      </c>
      <c r="E331" s="22" t="s">
        <v>613</v>
      </c>
      <c r="F331" s="22" t="s">
        <v>1065</v>
      </c>
      <c r="G331" s="28" t="s">
        <v>1030</v>
      </c>
      <c r="H331" s="22">
        <v>50000</v>
      </c>
      <c r="I331" s="22">
        <v>20190918</v>
      </c>
      <c r="J331" s="22">
        <v>20200918</v>
      </c>
      <c r="K331" s="22">
        <v>549.79</v>
      </c>
      <c r="L331" s="52">
        <v>549.79</v>
      </c>
      <c r="M331" s="55" t="s">
        <v>623</v>
      </c>
      <c r="N331" s="22" t="s">
        <v>22</v>
      </c>
      <c r="O331" s="22"/>
    </row>
    <row r="332" ht="16" customHeight="1" spans="1:15">
      <c r="A332" s="11">
        <v>211</v>
      </c>
      <c r="B332" s="26" t="s">
        <v>15</v>
      </c>
      <c r="C332" s="13" t="s">
        <v>615</v>
      </c>
      <c r="D332" s="13" t="s">
        <v>957</v>
      </c>
      <c r="E332" s="22" t="s">
        <v>615</v>
      </c>
      <c r="F332" s="56" t="s">
        <v>958</v>
      </c>
      <c r="G332" s="80" t="s">
        <v>922</v>
      </c>
      <c r="H332" s="22">
        <v>40000</v>
      </c>
      <c r="I332" s="22">
        <v>20190314</v>
      </c>
      <c r="J332" s="22">
        <v>20200313</v>
      </c>
      <c r="K332" s="22">
        <v>314.17</v>
      </c>
      <c r="L332" s="53">
        <v>465.21</v>
      </c>
      <c r="M332" s="55" t="s">
        <v>623</v>
      </c>
      <c r="N332" s="22" t="s">
        <v>22</v>
      </c>
      <c r="O332" s="56"/>
    </row>
    <row r="333" ht="16" customHeight="1" spans="1:15">
      <c r="A333" s="18"/>
      <c r="B333" s="27"/>
      <c r="C333" s="20"/>
      <c r="D333" s="20" t="s">
        <v>957</v>
      </c>
      <c r="E333" s="22" t="s">
        <v>615</v>
      </c>
      <c r="F333" s="57" t="s">
        <v>958</v>
      </c>
      <c r="G333" s="80" t="s">
        <v>922</v>
      </c>
      <c r="H333" s="22">
        <v>50000</v>
      </c>
      <c r="I333" s="22">
        <v>20200225</v>
      </c>
      <c r="J333" s="22">
        <v>20210225</v>
      </c>
      <c r="K333" s="22">
        <v>151.04</v>
      </c>
      <c r="L333" s="54"/>
      <c r="M333" s="55" t="s">
        <v>623</v>
      </c>
      <c r="N333" s="22" t="s">
        <v>22</v>
      </c>
      <c r="O333" s="57"/>
    </row>
    <row r="334" ht="16" customHeight="1" spans="1:15">
      <c r="A334" s="23">
        <v>212</v>
      </c>
      <c r="B334" s="25" t="s">
        <v>15</v>
      </c>
      <c r="C334" s="14" t="s">
        <v>228</v>
      </c>
      <c r="D334" s="14" t="s">
        <v>930</v>
      </c>
      <c r="E334" s="22" t="s">
        <v>228</v>
      </c>
      <c r="F334" s="22" t="s">
        <v>912</v>
      </c>
      <c r="G334" s="80" t="s">
        <v>1066</v>
      </c>
      <c r="H334" s="22">
        <v>40000</v>
      </c>
      <c r="I334" s="22">
        <v>20190628</v>
      </c>
      <c r="J334" s="22">
        <v>20200628</v>
      </c>
      <c r="K334" s="22">
        <v>439.83</v>
      </c>
      <c r="L334" s="52">
        <v>439.83</v>
      </c>
      <c r="M334" s="55" t="s">
        <v>623</v>
      </c>
      <c r="N334" s="22" t="s">
        <v>22</v>
      </c>
      <c r="O334" s="22"/>
    </row>
    <row r="335" ht="16" customHeight="1" spans="1:15">
      <c r="A335" s="11">
        <v>213</v>
      </c>
      <c r="B335" s="26" t="s">
        <v>15</v>
      </c>
      <c r="C335" s="13" t="s">
        <v>230</v>
      </c>
      <c r="D335" s="13" t="s">
        <v>920</v>
      </c>
      <c r="E335" s="22" t="s">
        <v>230</v>
      </c>
      <c r="F335" s="56" t="s">
        <v>939</v>
      </c>
      <c r="G335" s="79" t="s">
        <v>922</v>
      </c>
      <c r="H335" s="22">
        <v>30000</v>
      </c>
      <c r="I335" s="22">
        <v>20200122</v>
      </c>
      <c r="J335" s="22">
        <v>20201122</v>
      </c>
      <c r="K335" s="22">
        <v>213.88</v>
      </c>
      <c r="L335" s="53">
        <v>322.63</v>
      </c>
      <c r="M335" s="55" t="s">
        <v>623</v>
      </c>
      <c r="N335" s="22" t="s">
        <v>22</v>
      </c>
      <c r="O335" s="56"/>
    </row>
    <row r="336" ht="16" customHeight="1" spans="1:15">
      <c r="A336" s="18"/>
      <c r="B336" s="27"/>
      <c r="C336" s="20"/>
      <c r="D336" s="20" t="s">
        <v>920</v>
      </c>
      <c r="E336" s="22" t="s">
        <v>230</v>
      </c>
      <c r="F336" s="57" t="s">
        <v>939</v>
      </c>
      <c r="G336" s="79" t="s">
        <v>922</v>
      </c>
      <c r="H336" s="22">
        <v>30000</v>
      </c>
      <c r="I336" s="22">
        <v>20190129</v>
      </c>
      <c r="J336" s="22">
        <v>20200129</v>
      </c>
      <c r="K336" s="22">
        <v>108.75</v>
      </c>
      <c r="L336" s="54"/>
      <c r="M336" s="55" t="s">
        <v>623</v>
      </c>
      <c r="N336" s="22" t="s">
        <v>22</v>
      </c>
      <c r="O336" s="57"/>
    </row>
    <row r="337" ht="16" customHeight="1" spans="1:15">
      <c r="A337" s="11">
        <v>214</v>
      </c>
      <c r="B337" s="26" t="s">
        <v>15</v>
      </c>
      <c r="C337" s="13" t="s">
        <v>621</v>
      </c>
      <c r="D337" s="13" t="s">
        <v>980</v>
      </c>
      <c r="E337" s="22" t="s">
        <v>621</v>
      </c>
      <c r="F337" s="56" t="s">
        <v>981</v>
      </c>
      <c r="G337" s="16" t="s">
        <v>933</v>
      </c>
      <c r="H337" s="22">
        <v>50000</v>
      </c>
      <c r="I337" s="22">
        <v>20191030</v>
      </c>
      <c r="J337" s="22">
        <v>20201030</v>
      </c>
      <c r="K337" s="22">
        <v>549.79</v>
      </c>
      <c r="L337" s="53">
        <v>1141.91</v>
      </c>
      <c r="M337" s="55" t="s">
        <v>623</v>
      </c>
      <c r="N337" s="22" t="s">
        <v>22</v>
      </c>
      <c r="O337" s="56"/>
    </row>
    <row r="338" ht="16" customHeight="1" spans="1:15">
      <c r="A338" s="18"/>
      <c r="B338" s="27"/>
      <c r="C338" s="20"/>
      <c r="D338" s="20" t="s">
        <v>980</v>
      </c>
      <c r="E338" s="32" t="s">
        <v>621</v>
      </c>
      <c r="F338" s="57" t="s">
        <v>981</v>
      </c>
      <c r="G338" s="16" t="s">
        <v>933</v>
      </c>
      <c r="H338" s="33">
        <v>50000</v>
      </c>
      <c r="I338" s="60">
        <v>43394</v>
      </c>
      <c r="J338" s="60">
        <v>44125</v>
      </c>
      <c r="K338" s="16">
        <v>592.12</v>
      </c>
      <c r="L338" s="54"/>
      <c r="M338" s="16" t="s">
        <v>623</v>
      </c>
      <c r="N338" s="16" t="s">
        <v>61</v>
      </c>
      <c r="O338" s="57"/>
    </row>
    <row r="339" ht="16" customHeight="1" spans="1:15">
      <c r="A339" s="11">
        <v>215</v>
      </c>
      <c r="B339" s="26" t="s">
        <v>15</v>
      </c>
      <c r="C339" s="13" t="s">
        <v>626</v>
      </c>
      <c r="D339" s="13" t="s">
        <v>984</v>
      </c>
      <c r="E339" s="22" t="s">
        <v>626</v>
      </c>
      <c r="F339" s="56" t="s">
        <v>985</v>
      </c>
      <c r="G339" s="42" t="s">
        <v>933</v>
      </c>
      <c r="H339" s="22">
        <v>50000</v>
      </c>
      <c r="I339" s="22">
        <v>20190330</v>
      </c>
      <c r="J339" s="22">
        <v>20200329</v>
      </c>
      <c r="K339" s="22">
        <v>398.75</v>
      </c>
      <c r="L339" s="53">
        <v>537.71</v>
      </c>
      <c r="M339" s="55" t="s">
        <v>623</v>
      </c>
      <c r="N339" s="22" t="s">
        <v>22</v>
      </c>
      <c r="O339" s="56"/>
    </row>
    <row r="340" ht="16" customHeight="1" spans="1:15">
      <c r="A340" s="18"/>
      <c r="B340" s="27"/>
      <c r="C340" s="20"/>
      <c r="D340" s="20" t="s">
        <v>984</v>
      </c>
      <c r="E340" s="22" t="s">
        <v>626</v>
      </c>
      <c r="F340" s="57" t="s">
        <v>985</v>
      </c>
      <c r="G340" s="42" t="s">
        <v>933</v>
      </c>
      <c r="H340" s="22">
        <v>50000</v>
      </c>
      <c r="I340" s="22">
        <v>20200227</v>
      </c>
      <c r="J340" s="22">
        <v>20210227</v>
      </c>
      <c r="K340" s="22">
        <v>138.96</v>
      </c>
      <c r="L340" s="54"/>
      <c r="M340" s="55" t="s">
        <v>623</v>
      </c>
      <c r="N340" s="22" t="s">
        <v>22</v>
      </c>
      <c r="O340" s="57"/>
    </row>
    <row r="341" ht="16" customHeight="1" spans="1:15">
      <c r="A341" s="11">
        <v>216</v>
      </c>
      <c r="B341" s="12" t="s">
        <v>15</v>
      </c>
      <c r="C341" s="13" t="s">
        <v>628</v>
      </c>
      <c r="D341" s="13" t="s">
        <v>925</v>
      </c>
      <c r="E341" s="16" t="s">
        <v>628</v>
      </c>
      <c r="F341" s="15" t="s">
        <v>968</v>
      </c>
      <c r="G341" s="43" t="s">
        <v>949</v>
      </c>
      <c r="H341" s="17">
        <v>50000</v>
      </c>
      <c r="I341" s="51">
        <v>43794</v>
      </c>
      <c r="J341" s="51">
        <v>44159</v>
      </c>
      <c r="K341" s="52">
        <v>549.79</v>
      </c>
      <c r="L341" s="53">
        <v>989.62</v>
      </c>
      <c r="M341" s="16" t="s">
        <v>20</v>
      </c>
      <c r="N341" s="16" t="s">
        <v>21</v>
      </c>
      <c r="O341" s="15"/>
    </row>
    <row r="342" ht="16" customHeight="1" spans="1:15">
      <c r="A342" s="18"/>
      <c r="B342" s="19"/>
      <c r="C342" s="20"/>
      <c r="D342" s="20" t="s">
        <v>925</v>
      </c>
      <c r="E342" s="22" t="s">
        <v>628</v>
      </c>
      <c r="F342" s="21" t="s">
        <v>968</v>
      </c>
      <c r="G342" s="43" t="s">
        <v>949</v>
      </c>
      <c r="H342" s="22">
        <v>40000</v>
      </c>
      <c r="I342" s="22">
        <v>20190910</v>
      </c>
      <c r="J342" s="22">
        <v>20200910</v>
      </c>
      <c r="K342" s="22">
        <v>439.83</v>
      </c>
      <c r="L342" s="54"/>
      <c r="M342" s="55" t="s">
        <v>623</v>
      </c>
      <c r="N342" s="22" t="s">
        <v>22</v>
      </c>
      <c r="O342" s="21"/>
    </row>
    <row r="343" ht="16" customHeight="1" spans="1:15">
      <c r="A343" s="11">
        <v>217</v>
      </c>
      <c r="B343" s="26" t="s">
        <v>15</v>
      </c>
      <c r="C343" s="13" t="s">
        <v>630</v>
      </c>
      <c r="D343" s="13" t="s">
        <v>963</v>
      </c>
      <c r="E343" s="56" t="s">
        <v>630</v>
      </c>
      <c r="F343" s="56" t="s">
        <v>964</v>
      </c>
      <c r="G343" s="80" t="s">
        <v>987</v>
      </c>
      <c r="H343" s="22">
        <v>50000</v>
      </c>
      <c r="I343" s="22">
        <v>20190314</v>
      </c>
      <c r="J343" s="22">
        <v>20200313</v>
      </c>
      <c r="K343" s="22">
        <v>392.71</v>
      </c>
      <c r="L343" s="53">
        <v>540.28</v>
      </c>
      <c r="M343" s="55" t="s">
        <v>623</v>
      </c>
      <c r="N343" s="22" t="s">
        <v>22</v>
      </c>
      <c r="O343" s="56"/>
    </row>
    <row r="344" ht="16" customHeight="1" spans="1:15">
      <c r="A344" s="18"/>
      <c r="B344" s="27"/>
      <c r="C344" s="20"/>
      <c r="D344" s="20" t="s">
        <v>963</v>
      </c>
      <c r="E344" s="57"/>
      <c r="F344" s="57" t="s">
        <v>964</v>
      </c>
      <c r="G344" s="80" t="s">
        <v>987</v>
      </c>
      <c r="H344" s="22">
        <v>50000</v>
      </c>
      <c r="I344" s="22">
        <v>20200225</v>
      </c>
      <c r="J344" s="22">
        <v>20210225</v>
      </c>
      <c r="K344" s="22">
        <v>147.57</v>
      </c>
      <c r="L344" s="54"/>
      <c r="M344" s="55" t="s">
        <v>623</v>
      </c>
      <c r="N344" s="22" t="s">
        <v>22</v>
      </c>
      <c r="O344" s="57"/>
    </row>
    <row r="345" ht="16" customHeight="1" spans="1:15">
      <c r="A345" s="23">
        <v>218</v>
      </c>
      <c r="B345" s="24" t="s">
        <v>15</v>
      </c>
      <c r="C345" s="14" t="s">
        <v>632</v>
      </c>
      <c r="D345" s="14" t="s">
        <v>925</v>
      </c>
      <c r="E345" s="16" t="s">
        <v>632</v>
      </c>
      <c r="F345" s="16" t="s">
        <v>968</v>
      </c>
      <c r="G345" s="88" t="s">
        <v>933</v>
      </c>
      <c r="H345" s="17">
        <v>50000</v>
      </c>
      <c r="I345" s="51">
        <v>43549</v>
      </c>
      <c r="J345" s="51">
        <v>43914</v>
      </c>
      <c r="K345" s="52">
        <v>549.79</v>
      </c>
      <c r="L345" s="52">
        <v>549.79</v>
      </c>
      <c r="M345" s="16" t="s">
        <v>20</v>
      </c>
      <c r="N345" s="16" t="s">
        <v>21</v>
      </c>
      <c r="O345" s="16"/>
    </row>
    <row r="346" ht="16" customHeight="1" spans="1:15">
      <c r="A346" s="23">
        <v>219</v>
      </c>
      <c r="B346" s="24" t="s">
        <v>15</v>
      </c>
      <c r="C346" s="14" t="s">
        <v>634</v>
      </c>
      <c r="D346" s="14" t="s">
        <v>1059</v>
      </c>
      <c r="E346" s="16" t="s">
        <v>634</v>
      </c>
      <c r="F346" s="16" t="s">
        <v>1060</v>
      </c>
      <c r="G346" s="16" t="s">
        <v>995</v>
      </c>
      <c r="H346" s="17">
        <v>50000</v>
      </c>
      <c r="I346" s="51">
        <v>43637</v>
      </c>
      <c r="J346" s="51">
        <v>44002</v>
      </c>
      <c r="K346" s="52">
        <v>549.79</v>
      </c>
      <c r="L346" s="52">
        <v>549.79</v>
      </c>
      <c r="M346" s="16" t="s">
        <v>20</v>
      </c>
      <c r="N346" s="16" t="s">
        <v>21</v>
      </c>
      <c r="O346" s="16"/>
    </row>
    <row r="347" ht="16" customHeight="1" spans="1:15">
      <c r="A347" s="23">
        <v>220</v>
      </c>
      <c r="B347" s="25" t="s">
        <v>15</v>
      </c>
      <c r="C347" s="14" t="s">
        <v>638</v>
      </c>
      <c r="D347" s="14" t="s">
        <v>911</v>
      </c>
      <c r="E347" s="22" t="s">
        <v>638</v>
      </c>
      <c r="F347" s="22" t="s">
        <v>940</v>
      </c>
      <c r="G347" s="28" t="s">
        <v>1050</v>
      </c>
      <c r="H347" s="22">
        <v>40000</v>
      </c>
      <c r="I347" s="22">
        <v>20190331</v>
      </c>
      <c r="J347" s="22">
        <v>20200331</v>
      </c>
      <c r="K347" s="22">
        <v>459.16</v>
      </c>
      <c r="L347" s="52">
        <v>459.16</v>
      </c>
      <c r="M347" s="55" t="s">
        <v>623</v>
      </c>
      <c r="N347" s="22" t="s">
        <v>22</v>
      </c>
      <c r="O347" s="22"/>
    </row>
    <row r="348" ht="16" customHeight="1" spans="1:15">
      <c r="A348" s="23">
        <v>221</v>
      </c>
      <c r="B348" s="24" t="s">
        <v>15</v>
      </c>
      <c r="C348" s="14" t="s">
        <v>192</v>
      </c>
      <c r="D348" s="14" t="s">
        <v>957</v>
      </c>
      <c r="E348" s="32" t="s">
        <v>192</v>
      </c>
      <c r="F348" s="32" t="s">
        <v>958</v>
      </c>
      <c r="G348" s="80" t="s">
        <v>933</v>
      </c>
      <c r="H348" s="33">
        <v>50000</v>
      </c>
      <c r="I348" s="60">
        <v>43287</v>
      </c>
      <c r="J348" s="60">
        <v>44018</v>
      </c>
      <c r="K348" s="16">
        <v>592.12</v>
      </c>
      <c r="L348" s="52">
        <v>592.12</v>
      </c>
      <c r="M348" s="16" t="s">
        <v>60</v>
      </c>
      <c r="N348" s="16" t="s">
        <v>61</v>
      </c>
      <c r="O348" s="32"/>
    </row>
    <row r="349" ht="16" customHeight="1" spans="1:15">
      <c r="A349" s="11">
        <v>222</v>
      </c>
      <c r="B349" s="12" t="s">
        <v>15</v>
      </c>
      <c r="C349" s="13" t="s">
        <v>641</v>
      </c>
      <c r="D349" s="13" t="s">
        <v>957</v>
      </c>
      <c r="E349" s="16" t="s">
        <v>643</v>
      </c>
      <c r="F349" s="16" t="s">
        <v>1067</v>
      </c>
      <c r="G349" s="16" t="s">
        <v>1068</v>
      </c>
      <c r="H349" s="17">
        <v>50000</v>
      </c>
      <c r="I349" s="51">
        <v>43789</v>
      </c>
      <c r="J349" s="51">
        <v>44134</v>
      </c>
      <c r="K349" s="52">
        <v>549.79</v>
      </c>
      <c r="L349" s="53">
        <v>989.62</v>
      </c>
      <c r="M349" s="16" t="s">
        <v>20</v>
      </c>
      <c r="N349" s="16" t="s">
        <v>21</v>
      </c>
      <c r="O349" s="16"/>
    </row>
    <row r="350" ht="16" customHeight="1" spans="1:15">
      <c r="A350" s="18"/>
      <c r="B350" s="19"/>
      <c r="C350" s="20"/>
      <c r="D350" s="20" t="s">
        <v>957</v>
      </c>
      <c r="E350" s="22" t="s">
        <v>641</v>
      </c>
      <c r="F350" s="22" t="s">
        <v>958</v>
      </c>
      <c r="G350" s="16" t="s">
        <v>1068</v>
      </c>
      <c r="H350" s="22">
        <v>40000</v>
      </c>
      <c r="I350" s="22">
        <v>20190528</v>
      </c>
      <c r="J350" s="22">
        <v>20200528</v>
      </c>
      <c r="K350" s="22">
        <v>439.83</v>
      </c>
      <c r="L350" s="54"/>
      <c r="M350" s="55" t="s">
        <v>623</v>
      </c>
      <c r="N350" s="22" t="s">
        <v>22</v>
      </c>
      <c r="O350" s="22"/>
    </row>
    <row r="351" ht="16" customHeight="1" spans="1:15">
      <c r="A351" s="11">
        <v>223</v>
      </c>
      <c r="B351" s="12" t="s">
        <v>15</v>
      </c>
      <c r="C351" s="13" t="s">
        <v>645</v>
      </c>
      <c r="D351" s="13" t="s">
        <v>1061</v>
      </c>
      <c r="E351" s="16" t="s">
        <v>645</v>
      </c>
      <c r="F351" s="15" t="s">
        <v>1062</v>
      </c>
      <c r="G351" s="16" t="s">
        <v>949</v>
      </c>
      <c r="H351" s="17">
        <v>100000</v>
      </c>
      <c r="I351" s="51">
        <v>43780</v>
      </c>
      <c r="J351" s="51">
        <v>44129</v>
      </c>
      <c r="K351" s="52">
        <v>1099.58</v>
      </c>
      <c r="L351" s="52">
        <v>1099.58</v>
      </c>
      <c r="M351" s="16" t="s">
        <v>20</v>
      </c>
      <c r="N351" s="16" t="s">
        <v>21</v>
      </c>
      <c r="O351" s="15"/>
    </row>
    <row r="352" ht="16" customHeight="1" spans="1:15">
      <c r="A352" s="23">
        <v>224</v>
      </c>
      <c r="B352" s="25" t="s">
        <v>15</v>
      </c>
      <c r="C352" s="14" t="s">
        <v>647</v>
      </c>
      <c r="D352" s="14" t="s">
        <v>1061</v>
      </c>
      <c r="E352" s="22" t="s">
        <v>647</v>
      </c>
      <c r="F352" s="22" t="s">
        <v>1062</v>
      </c>
      <c r="G352" s="44" t="s">
        <v>1069</v>
      </c>
      <c r="H352" s="22">
        <v>50000</v>
      </c>
      <c r="I352" s="22">
        <v>20190524</v>
      </c>
      <c r="J352" s="22">
        <v>20200524</v>
      </c>
      <c r="K352" s="22">
        <v>549.79</v>
      </c>
      <c r="L352" s="52">
        <v>549.79</v>
      </c>
      <c r="M352" s="55" t="s">
        <v>623</v>
      </c>
      <c r="N352" s="22" t="s">
        <v>22</v>
      </c>
      <c r="O352" s="22"/>
    </row>
    <row r="353" ht="16" customHeight="1" spans="1:15">
      <c r="A353" s="23">
        <v>225</v>
      </c>
      <c r="B353" s="25" t="s">
        <v>15</v>
      </c>
      <c r="C353" s="14" t="s">
        <v>649</v>
      </c>
      <c r="D353" s="14" t="s">
        <v>944</v>
      </c>
      <c r="E353" s="22" t="s">
        <v>649</v>
      </c>
      <c r="F353" s="22" t="s">
        <v>945</v>
      </c>
      <c r="G353" s="79" t="s">
        <v>933</v>
      </c>
      <c r="H353" s="22">
        <v>50000</v>
      </c>
      <c r="I353" s="22">
        <v>20190331</v>
      </c>
      <c r="J353" s="22">
        <v>20200331</v>
      </c>
      <c r="K353" s="22">
        <v>555.83</v>
      </c>
      <c r="L353" s="52">
        <v>555.83</v>
      </c>
      <c r="M353" s="55" t="s">
        <v>623</v>
      </c>
      <c r="N353" s="22" t="s">
        <v>22</v>
      </c>
      <c r="O353" s="22"/>
    </row>
    <row r="354" ht="16" customHeight="1" spans="1:15">
      <c r="A354" s="23">
        <v>226</v>
      </c>
      <c r="B354" s="25" t="s">
        <v>15</v>
      </c>
      <c r="C354" s="14" t="s">
        <v>651</v>
      </c>
      <c r="D354" s="14" t="s">
        <v>963</v>
      </c>
      <c r="E354" s="22" t="s">
        <v>651</v>
      </c>
      <c r="F354" s="22" t="s">
        <v>964</v>
      </c>
      <c r="G354" s="28" t="s">
        <v>933</v>
      </c>
      <c r="H354" s="22">
        <v>44000</v>
      </c>
      <c r="I354" s="22">
        <v>20191028</v>
      </c>
      <c r="J354" s="22">
        <v>20201028</v>
      </c>
      <c r="K354" s="22">
        <v>483.82</v>
      </c>
      <c r="L354" s="52">
        <v>483.82</v>
      </c>
      <c r="M354" s="55" t="s">
        <v>623</v>
      </c>
      <c r="N354" s="22" t="s">
        <v>22</v>
      </c>
      <c r="O354" s="22"/>
    </row>
    <row r="355" ht="16" customHeight="1" spans="1:15">
      <c r="A355" s="23">
        <v>227</v>
      </c>
      <c r="B355" s="24" t="s">
        <v>15</v>
      </c>
      <c r="C355" s="14" t="s">
        <v>653</v>
      </c>
      <c r="D355" s="14" t="s">
        <v>1022</v>
      </c>
      <c r="E355" s="32" t="s">
        <v>653</v>
      </c>
      <c r="F355" s="32" t="s">
        <v>1023</v>
      </c>
      <c r="G355" s="80" t="s">
        <v>1070</v>
      </c>
      <c r="H355" s="33">
        <v>50000</v>
      </c>
      <c r="I355" s="60">
        <v>43264</v>
      </c>
      <c r="J355" s="60">
        <v>43995</v>
      </c>
      <c r="K355" s="16">
        <v>592.12</v>
      </c>
      <c r="L355" s="52">
        <v>592.12</v>
      </c>
      <c r="M355" s="16" t="s">
        <v>60</v>
      </c>
      <c r="N355" s="16" t="s">
        <v>61</v>
      </c>
      <c r="O355" s="32"/>
    </row>
    <row r="356" ht="16" customHeight="1" spans="1:15">
      <c r="A356" s="11">
        <v>228</v>
      </c>
      <c r="B356" s="26" t="s">
        <v>15</v>
      </c>
      <c r="C356" s="13" t="s">
        <v>655</v>
      </c>
      <c r="D356" s="13" t="s">
        <v>956</v>
      </c>
      <c r="E356" s="22" t="s">
        <v>655</v>
      </c>
      <c r="F356" s="56" t="s">
        <v>923</v>
      </c>
      <c r="G356" s="67" t="s">
        <v>933</v>
      </c>
      <c r="H356" s="22">
        <v>50000</v>
      </c>
      <c r="I356" s="22">
        <v>20190301</v>
      </c>
      <c r="J356" s="22">
        <v>20200301</v>
      </c>
      <c r="K356" s="22">
        <v>350.42</v>
      </c>
      <c r="L356" s="53">
        <v>824.12</v>
      </c>
      <c r="M356" s="55" t="s">
        <v>623</v>
      </c>
      <c r="N356" s="22" t="s">
        <v>22</v>
      </c>
      <c r="O356" s="56"/>
    </row>
    <row r="357" ht="16" customHeight="1" spans="1:15">
      <c r="A357" s="18"/>
      <c r="B357" s="27"/>
      <c r="C357" s="20"/>
      <c r="D357" s="20" t="s">
        <v>956</v>
      </c>
      <c r="E357" s="32" t="s">
        <v>655</v>
      </c>
      <c r="F357" s="57" t="s">
        <v>923</v>
      </c>
      <c r="G357" s="67" t="s">
        <v>933</v>
      </c>
      <c r="H357" s="33">
        <v>40000</v>
      </c>
      <c r="I357" s="60">
        <v>43263</v>
      </c>
      <c r="J357" s="60">
        <v>43994</v>
      </c>
      <c r="K357" s="16">
        <v>473.7</v>
      </c>
      <c r="L357" s="54"/>
      <c r="M357" s="16" t="s">
        <v>60</v>
      </c>
      <c r="N357" s="16" t="s">
        <v>61</v>
      </c>
      <c r="O357" s="57"/>
    </row>
    <row r="358" ht="16" customHeight="1" spans="1:15">
      <c r="A358" s="11">
        <v>229</v>
      </c>
      <c r="B358" s="26" t="s">
        <v>15</v>
      </c>
      <c r="C358" s="13" t="s">
        <v>657</v>
      </c>
      <c r="D358" s="13" t="s">
        <v>1047</v>
      </c>
      <c r="E358" s="22" t="s">
        <v>657</v>
      </c>
      <c r="F358" s="56" t="s">
        <v>1048</v>
      </c>
      <c r="G358" s="67" t="s">
        <v>1071</v>
      </c>
      <c r="H358" s="22">
        <v>40000</v>
      </c>
      <c r="I358" s="22">
        <v>20190305</v>
      </c>
      <c r="J358" s="22">
        <v>20200305</v>
      </c>
      <c r="K358" s="22">
        <v>246.5</v>
      </c>
      <c r="L358" s="53">
        <v>601.77</v>
      </c>
      <c r="M358" s="55" t="s">
        <v>623</v>
      </c>
      <c r="N358" s="22" t="s">
        <v>22</v>
      </c>
      <c r="O358" s="56"/>
    </row>
    <row r="359" ht="16" customHeight="1" spans="1:15">
      <c r="A359" s="18"/>
      <c r="B359" s="27"/>
      <c r="C359" s="20"/>
      <c r="D359" s="20" t="s">
        <v>1047</v>
      </c>
      <c r="E359" s="32" t="s">
        <v>657</v>
      </c>
      <c r="F359" s="57" t="s">
        <v>1048</v>
      </c>
      <c r="G359" s="67" t="s">
        <v>1071</v>
      </c>
      <c r="H359" s="33">
        <v>30000</v>
      </c>
      <c r="I359" s="60">
        <v>43265</v>
      </c>
      <c r="J359" s="60">
        <v>43996</v>
      </c>
      <c r="K359" s="16">
        <v>355.27</v>
      </c>
      <c r="L359" s="54"/>
      <c r="M359" s="16" t="s">
        <v>60</v>
      </c>
      <c r="N359" s="16" t="s">
        <v>61</v>
      </c>
      <c r="O359" s="57"/>
    </row>
    <row r="360" ht="16" customHeight="1" spans="1:15">
      <c r="A360" s="11">
        <v>230</v>
      </c>
      <c r="B360" s="26" t="s">
        <v>15</v>
      </c>
      <c r="C360" s="13" t="s">
        <v>659</v>
      </c>
      <c r="D360" s="13" t="s">
        <v>920</v>
      </c>
      <c r="E360" s="22" t="s">
        <v>659</v>
      </c>
      <c r="F360" s="56" t="s">
        <v>939</v>
      </c>
      <c r="G360" s="41" t="s">
        <v>992</v>
      </c>
      <c r="H360" s="22">
        <v>50000</v>
      </c>
      <c r="I360" s="22">
        <v>20190221</v>
      </c>
      <c r="J360" s="22">
        <v>20200221</v>
      </c>
      <c r="K360" s="22">
        <v>350.42</v>
      </c>
      <c r="L360" s="53">
        <v>465.21</v>
      </c>
      <c r="M360" s="55" t="s">
        <v>623</v>
      </c>
      <c r="N360" s="22" t="s">
        <v>22</v>
      </c>
      <c r="O360" s="56"/>
    </row>
    <row r="361" ht="16" customHeight="1" spans="1:15">
      <c r="A361" s="18"/>
      <c r="B361" s="27"/>
      <c r="C361" s="20"/>
      <c r="D361" s="20" t="s">
        <v>920</v>
      </c>
      <c r="E361" s="22" t="s">
        <v>659</v>
      </c>
      <c r="F361" s="57" t="s">
        <v>939</v>
      </c>
      <c r="G361" s="41" t="s">
        <v>992</v>
      </c>
      <c r="H361" s="22">
        <v>50000</v>
      </c>
      <c r="I361" s="22">
        <v>20200302</v>
      </c>
      <c r="J361" s="22">
        <v>20210302</v>
      </c>
      <c r="K361" s="22">
        <v>114.79</v>
      </c>
      <c r="L361" s="54"/>
      <c r="M361" s="55" t="s">
        <v>623</v>
      </c>
      <c r="N361" s="22" t="s">
        <v>22</v>
      </c>
      <c r="O361" s="57"/>
    </row>
    <row r="362" ht="16" customHeight="1" spans="1:15">
      <c r="A362" s="23">
        <v>231</v>
      </c>
      <c r="B362" s="25" t="s">
        <v>15</v>
      </c>
      <c r="C362" s="14" t="s">
        <v>661</v>
      </c>
      <c r="D362" s="14" t="s">
        <v>1027</v>
      </c>
      <c r="E362" s="22" t="s">
        <v>661</v>
      </c>
      <c r="F362" s="22" t="s">
        <v>1028</v>
      </c>
      <c r="G362" s="41" t="s">
        <v>992</v>
      </c>
      <c r="H362" s="22">
        <v>50000</v>
      </c>
      <c r="I362" s="22">
        <v>20190322</v>
      </c>
      <c r="J362" s="22">
        <v>20200322</v>
      </c>
      <c r="K362" s="22">
        <v>513.54</v>
      </c>
      <c r="L362" s="52">
        <v>513.54</v>
      </c>
      <c r="M362" s="55" t="s">
        <v>623</v>
      </c>
      <c r="N362" s="22" t="s">
        <v>22</v>
      </c>
      <c r="O362" s="22"/>
    </row>
    <row r="363" ht="16" customHeight="1" spans="1:15">
      <c r="A363" s="23">
        <v>232</v>
      </c>
      <c r="B363" s="25" t="s">
        <v>15</v>
      </c>
      <c r="C363" s="14" t="s">
        <v>663</v>
      </c>
      <c r="D363" s="14" t="s">
        <v>920</v>
      </c>
      <c r="E363" s="22" t="s">
        <v>663</v>
      </c>
      <c r="F363" s="22" t="s">
        <v>939</v>
      </c>
      <c r="G363" s="91" t="s">
        <v>1072</v>
      </c>
      <c r="H363" s="22">
        <v>50000</v>
      </c>
      <c r="I363" s="22">
        <v>20190918</v>
      </c>
      <c r="J363" s="22">
        <v>20200918</v>
      </c>
      <c r="K363" s="22">
        <v>549.79</v>
      </c>
      <c r="L363" s="52">
        <v>549.79</v>
      </c>
      <c r="M363" s="55" t="s">
        <v>623</v>
      </c>
      <c r="N363" s="22" t="s">
        <v>22</v>
      </c>
      <c r="O363" s="22"/>
    </row>
    <row r="364" ht="16" customHeight="1" spans="1:15">
      <c r="A364" s="11">
        <v>233</v>
      </c>
      <c r="B364" s="26" t="s">
        <v>15</v>
      </c>
      <c r="C364" s="13" t="s">
        <v>665</v>
      </c>
      <c r="D364" s="13" t="s">
        <v>925</v>
      </c>
      <c r="E364" s="22" t="s">
        <v>665</v>
      </c>
      <c r="F364" s="56" t="s">
        <v>968</v>
      </c>
      <c r="G364" s="41" t="s">
        <v>992</v>
      </c>
      <c r="H364" s="22">
        <v>50000</v>
      </c>
      <c r="I364" s="22">
        <v>20190403</v>
      </c>
      <c r="J364" s="22">
        <v>20200403</v>
      </c>
      <c r="K364" s="22">
        <v>531.67</v>
      </c>
      <c r="L364" s="53">
        <v>543.75</v>
      </c>
      <c r="M364" s="55" t="s">
        <v>623</v>
      </c>
      <c r="N364" s="22" t="s">
        <v>22</v>
      </c>
      <c r="O364" s="56"/>
    </row>
    <row r="365" ht="16" customHeight="1" spans="1:15">
      <c r="A365" s="18"/>
      <c r="B365" s="27"/>
      <c r="C365" s="20"/>
      <c r="D365" s="20" t="s">
        <v>925</v>
      </c>
      <c r="E365" s="22" t="s">
        <v>665</v>
      </c>
      <c r="F365" s="57" t="s">
        <v>968</v>
      </c>
      <c r="G365" s="41" t="s">
        <v>992</v>
      </c>
      <c r="H365" s="22">
        <v>50000</v>
      </c>
      <c r="I365" s="22">
        <v>20200319</v>
      </c>
      <c r="J365" s="22">
        <v>20210319</v>
      </c>
      <c r="K365" s="22">
        <v>12.08</v>
      </c>
      <c r="L365" s="54"/>
      <c r="M365" s="55" t="s">
        <v>623</v>
      </c>
      <c r="N365" s="22" t="s">
        <v>22</v>
      </c>
      <c r="O365" s="57"/>
    </row>
    <row r="366" ht="16" customHeight="1" spans="1:15">
      <c r="A366" s="23">
        <v>234</v>
      </c>
      <c r="B366" s="25" t="s">
        <v>15</v>
      </c>
      <c r="C366" s="14" t="s">
        <v>667</v>
      </c>
      <c r="D366" s="14" t="s">
        <v>914</v>
      </c>
      <c r="E366" s="22" t="s">
        <v>667</v>
      </c>
      <c r="F366" s="22" t="s">
        <v>1073</v>
      </c>
      <c r="G366" s="16" t="s">
        <v>931</v>
      </c>
      <c r="H366" s="22">
        <v>40000</v>
      </c>
      <c r="I366" s="22">
        <v>20190328</v>
      </c>
      <c r="J366" s="22">
        <v>20200328</v>
      </c>
      <c r="K366" s="22">
        <v>459.16</v>
      </c>
      <c r="L366" s="52">
        <v>459.16</v>
      </c>
      <c r="M366" s="55" t="s">
        <v>623</v>
      </c>
      <c r="N366" s="22" t="s">
        <v>22</v>
      </c>
      <c r="O366" s="22"/>
    </row>
    <row r="367" ht="16" customHeight="1" spans="1:15">
      <c r="A367" s="11">
        <v>235</v>
      </c>
      <c r="B367" s="12" t="s">
        <v>15</v>
      </c>
      <c r="C367" s="13" t="s">
        <v>669</v>
      </c>
      <c r="D367" s="13" t="s">
        <v>950</v>
      </c>
      <c r="E367" s="16" t="s">
        <v>669</v>
      </c>
      <c r="F367" s="15" t="s">
        <v>951</v>
      </c>
      <c r="G367" s="43" t="s">
        <v>943</v>
      </c>
      <c r="H367" s="17">
        <v>50000</v>
      </c>
      <c r="I367" s="51">
        <v>43897</v>
      </c>
      <c r="J367" s="51">
        <v>44259</v>
      </c>
      <c r="K367" s="52">
        <v>84.58</v>
      </c>
      <c r="L367" s="53">
        <v>670.62</v>
      </c>
      <c r="M367" s="16" t="s">
        <v>59</v>
      </c>
      <c r="N367" s="16" t="s">
        <v>21</v>
      </c>
      <c r="O367" s="15"/>
    </row>
    <row r="368" ht="16" customHeight="1" spans="1:15">
      <c r="A368" s="29"/>
      <c r="B368" s="47"/>
      <c r="C368" s="31"/>
      <c r="D368" s="31" t="s">
        <v>950</v>
      </c>
      <c r="E368" s="16" t="s">
        <v>669</v>
      </c>
      <c r="F368" s="48" t="s">
        <v>951</v>
      </c>
      <c r="G368" s="43" t="s">
        <v>943</v>
      </c>
      <c r="H368" s="17">
        <v>50000</v>
      </c>
      <c r="I368" s="51">
        <v>43476</v>
      </c>
      <c r="J368" s="51">
        <v>43831</v>
      </c>
      <c r="K368" s="52">
        <v>36.25</v>
      </c>
      <c r="L368" s="58"/>
      <c r="M368" s="16" t="s">
        <v>20</v>
      </c>
      <c r="N368" s="16" t="s">
        <v>21</v>
      </c>
      <c r="O368" s="48"/>
    </row>
    <row r="369" ht="16" customHeight="1" spans="1:15">
      <c r="A369" s="18"/>
      <c r="B369" s="19"/>
      <c r="C369" s="20"/>
      <c r="D369" s="20" t="s">
        <v>950</v>
      </c>
      <c r="E369" s="22" t="s">
        <v>669</v>
      </c>
      <c r="F369" s="21" t="s">
        <v>951</v>
      </c>
      <c r="G369" s="43" t="s">
        <v>943</v>
      </c>
      <c r="H369" s="22">
        <v>50000</v>
      </c>
      <c r="I369" s="22">
        <v>20190822</v>
      </c>
      <c r="J369" s="22">
        <v>20200822</v>
      </c>
      <c r="K369" s="22">
        <v>549.79</v>
      </c>
      <c r="L369" s="54"/>
      <c r="M369" s="55" t="s">
        <v>623</v>
      </c>
      <c r="N369" s="22" t="s">
        <v>22</v>
      </c>
      <c r="O369" s="21"/>
    </row>
    <row r="370" ht="16" customHeight="1" spans="1:15">
      <c r="A370" s="23">
        <v>236</v>
      </c>
      <c r="B370" s="25" t="s">
        <v>15</v>
      </c>
      <c r="C370" s="14" t="s">
        <v>671</v>
      </c>
      <c r="D370" s="14" t="s">
        <v>925</v>
      </c>
      <c r="E370" s="22" t="s">
        <v>671</v>
      </c>
      <c r="F370" s="22" t="s">
        <v>968</v>
      </c>
      <c r="G370" s="44" t="s">
        <v>913</v>
      </c>
      <c r="H370" s="22">
        <v>50000</v>
      </c>
      <c r="I370" s="22">
        <v>20190604</v>
      </c>
      <c r="J370" s="22">
        <v>20200604</v>
      </c>
      <c r="K370" s="22">
        <v>549.79</v>
      </c>
      <c r="L370" s="52">
        <v>549.79</v>
      </c>
      <c r="M370" s="55" t="s">
        <v>623</v>
      </c>
      <c r="N370" s="22" t="s">
        <v>22</v>
      </c>
      <c r="O370" s="22"/>
    </row>
    <row r="371" ht="16" customHeight="1" spans="1:15">
      <c r="A371" s="11">
        <v>237</v>
      </c>
      <c r="B371" s="12" t="s">
        <v>15</v>
      </c>
      <c r="C371" s="13" t="s">
        <v>673</v>
      </c>
      <c r="D371" s="13" t="s">
        <v>1052</v>
      </c>
      <c r="E371" s="16" t="s">
        <v>673</v>
      </c>
      <c r="F371" s="15" t="s">
        <v>1053</v>
      </c>
      <c r="G371" s="67" t="s">
        <v>967</v>
      </c>
      <c r="H371" s="17">
        <v>50000</v>
      </c>
      <c r="I371" s="51">
        <v>43530</v>
      </c>
      <c r="J371" s="51">
        <v>43889</v>
      </c>
      <c r="K371" s="52">
        <v>350.42</v>
      </c>
      <c r="L371" s="53">
        <v>549.8</v>
      </c>
      <c r="M371" s="16" t="s">
        <v>20</v>
      </c>
      <c r="N371" s="16" t="s">
        <v>21</v>
      </c>
      <c r="O371" s="15"/>
    </row>
    <row r="372" ht="16" customHeight="1" spans="1:15">
      <c r="A372" s="18"/>
      <c r="B372" s="19"/>
      <c r="C372" s="20"/>
      <c r="D372" s="20" t="s">
        <v>1052</v>
      </c>
      <c r="E372" s="16" t="s">
        <v>673</v>
      </c>
      <c r="F372" s="21" t="s">
        <v>1053</v>
      </c>
      <c r="G372" s="67" t="s">
        <v>967</v>
      </c>
      <c r="H372" s="17">
        <v>50000</v>
      </c>
      <c r="I372" s="51">
        <v>43878</v>
      </c>
      <c r="J372" s="51">
        <v>44243</v>
      </c>
      <c r="K372" s="52">
        <v>199.38</v>
      </c>
      <c r="L372" s="54"/>
      <c r="M372" s="16" t="s">
        <v>20</v>
      </c>
      <c r="N372" s="16" t="s">
        <v>21</v>
      </c>
      <c r="O372" s="21"/>
    </row>
    <row r="373" ht="16" customHeight="1" spans="1:15">
      <c r="A373" s="23">
        <v>238</v>
      </c>
      <c r="B373" s="24" t="s">
        <v>15</v>
      </c>
      <c r="C373" s="14" t="s">
        <v>675</v>
      </c>
      <c r="D373" s="14" t="s">
        <v>1037</v>
      </c>
      <c r="E373" s="16" t="s">
        <v>675</v>
      </c>
      <c r="F373" s="16" t="s">
        <v>1038</v>
      </c>
      <c r="G373" s="43" t="s">
        <v>943</v>
      </c>
      <c r="H373" s="17">
        <v>50000</v>
      </c>
      <c r="I373" s="51">
        <v>43591</v>
      </c>
      <c r="J373" s="51">
        <v>43956</v>
      </c>
      <c r="K373" s="52">
        <v>549.79</v>
      </c>
      <c r="L373" s="52">
        <v>549.79</v>
      </c>
      <c r="M373" s="16" t="s">
        <v>20</v>
      </c>
      <c r="N373" s="16" t="s">
        <v>21</v>
      </c>
      <c r="O373" s="16"/>
    </row>
    <row r="374" ht="16" customHeight="1" spans="1:15">
      <c r="A374" s="23">
        <v>239</v>
      </c>
      <c r="B374" s="24" t="s">
        <v>15</v>
      </c>
      <c r="C374" s="14" t="s">
        <v>673</v>
      </c>
      <c r="D374" s="14" t="s">
        <v>973</v>
      </c>
      <c r="E374" s="16" t="s">
        <v>673</v>
      </c>
      <c r="F374" s="16" t="s">
        <v>974</v>
      </c>
      <c r="G374" s="67" t="s">
        <v>967</v>
      </c>
      <c r="H374" s="17">
        <v>50000</v>
      </c>
      <c r="I374" s="51">
        <v>43605</v>
      </c>
      <c r="J374" s="51">
        <v>43964</v>
      </c>
      <c r="K374" s="52">
        <v>549.79</v>
      </c>
      <c r="L374" s="52">
        <v>549.79</v>
      </c>
      <c r="M374" s="16" t="s">
        <v>20</v>
      </c>
      <c r="N374" s="16" t="s">
        <v>21</v>
      </c>
      <c r="O374" s="16"/>
    </row>
    <row r="375" ht="16" customHeight="1" spans="1:15">
      <c r="A375" s="11">
        <v>240</v>
      </c>
      <c r="B375" s="26" t="s">
        <v>15</v>
      </c>
      <c r="C375" s="13" t="s">
        <v>678</v>
      </c>
      <c r="D375" s="13" t="s">
        <v>946</v>
      </c>
      <c r="E375" s="22" t="s">
        <v>678</v>
      </c>
      <c r="F375" s="56" t="s">
        <v>948</v>
      </c>
      <c r="G375" s="67" t="s">
        <v>952</v>
      </c>
      <c r="H375" s="22">
        <v>50000</v>
      </c>
      <c r="I375" s="22">
        <v>20190422</v>
      </c>
      <c r="J375" s="22">
        <v>20200422</v>
      </c>
      <c r="K375" s="22">
        <v>549.79</v>
      </c>
      <c r="L375" s="53">
        <v>905.06</v>
      </c>
      <c r="M375" s="55" t="s">
        <v>623</v>
      </c>
      <c r="N375" s="22" t="s">
        <v>22</v>
      </c>
      <c r="O375" s="56"/>
    </row>
    <row r="376" ht="16" customHeight="1" spans="1:15">
      <c r="A376" s="18"/>
      <c r="B376" s="27"/>
      <c r="C376" s="20"/>
      <c r="D376" s="20" t="s">
        <v>946</v>
      </c>
      <c r="E376" s="32" t="s">
        <v>678</v>
      </c>
      <c r="F376" s="57" t="s">
        <v>948</v>
      </c>
      <c r="G376" s="67" t="s">
        <v>952</v>
      </c>
      <c r="H376" s="33">
        <v>30000</v>
      </c>
      <c r="I376" s="60">
        <v>43284</v>
      </c>
      <c r="J376" s="60">
        <v>44015</v>
      </c>
      <c r="K376" s="16">
        <v>355.27</v>
      </c>
      <c r="L376" s="54"/>
      <c r="M376" s="16" t="s">
        <v>60</v>
      </c>
      <c r="N376" s="16" t="s">
        <v>61</v>
      </c>
      <c r="O376" s="57"/>
    </row>
    <row r="377" ht="16" customHeight="1" spans="1:15">
      <c r="A377" s="11">
        <v>241</v>
      </c>
      <c r="B377" s="26" t="s">
        <v>15</v>
      </c>
      <c r="C377" s="13" t="s">
        <v>680</v>
      </c>
      <c r="D377" s="13" t="s">
        <v>937</v>
      </c>
      <c r="E377" s="22" t="s">
        <v>680</v>
      </c>
      <c r="F377" s="56" t="s">
        <v>915</v>
      </c>
      <c r="G377" s="28" t="s">
        <v>967</v>
      </c>
      <c r="H377" s="22">
        <v>50000</v>
      </c>
      <c r="I377" s="22">
        <v>20191104</v>
      </c>
      <c r="J377" s="22">
        <v>20201104</v>
      </c>
      <c r="K377" s="22">
        <v>549.79</v>
      </c>
      <c r="L377" s="53">
        <v>1141.91</v>
      </c>
      <c r="M377" s="55" t="s">
        <v>623</v>
      </c>
      <c r="N377" s="22" t="s">
        <v>22</v>
      </c>
      <c r="O377" s="56"/>
    </row>
    <row r="378" ht="16" customHeight="1" spans="1:15">
      <c r="A378" s="18"/>
      <c r="B378" s="27"/>
      <c r="C378" s="20"/>
      <c r="D378" s="20" t="s">
        <v>937</v>
      </c>
      <c r="E378" s="32" t="s">
        <v>680</v>
      </c>
      <c r="F378" s="57" t="s">
        <v>915</v>
      </c>
      <c r="G378" s="28" t="s">
        <v>967</v>
      </c>
      <c r="H378" s="33">
        <v>50000</v>
      </c>
      <c r="I378" s="60">
        <v>43252</v>
      </c>
      <c r="J378" s="60">
        <v>43983</v>
      </c>
      <c r="K378" s="16">
        <v>592.12</v>
      </c>
      <c r="L378" s="54"/>
      <c r="M378" s="16" t="s">
        <v>623</v>
      </c>
      <c r="N378" s="16" t="s">
        <v>61</v>
      </c>
      <c r="O378" s="57"/>
    </row>
    <row r="379" ht="16" customHeight="1" spans="1:15">
      <c r="A379" s="23">
        <v>242</v>
      </c>
      <c r="B379" s="24" t="s">
        <v>15</v>
      </c>
      <c r="C379" s="14" t="s">
        <v>682</v>
      </c>
      <c r="D379" s="14" t="s">
        <v>930</v>
      </c>
      <c r="E379" s="16" t="s">
        <v>682</v>
      </c>
      <c r="F379" s="16" t="s">
        <v>912</v>
      </c>
      <c r="G379" s="92" t="s">
        <v>967</v>
      </c>
      <c r="H379" s="17">
        <v>50000</v>
      </c>
      <c r="I379" s="51">
        <v>43677</v>
      </c>
      <c r="J379" s="51">
        <v>44042</v>
      </c>
      <c r="K379" s="52">
        <v>549.79</v>
      </c>
      <c r="L379" s="52">
        <v>549.79</v>
      </c>
      <c r="M379" s="16" t="s">
        <v>20</v>
      </c>
      <c r="N379" s="16" t="s">
        <v>21</v>
      </c>
      <c r="O379" s="16"/>
    </row>
    <row r="380" ht="16" customHeight="1" spans="1:15">
      <c r="A380" s="11">
        <v>243</v>
      </c>
      <c r="B380" s="26" t="s">
        <v>15</v>
      </c>
      <c r="C380" s="13" t="s">
        <v>684</v>
      </c>
      <c r="D380" s="13" t="s">
        <v>1061</v>
      </c>
      <c r="E380" s="22" t="s">
        <v>684</v>
      </c>
      <c r="F380" s="56" t="s">
        <v>1062</v>
      </c>
      <c r="G380" s="67" t="s">
        <v>1074</v>
      </c>
      <c r="H380" s="22">
        <v>50000</v>
      </c>
      <c r="I380" s="22">
        <v>20191120</v>
      </c>
      <c r="J380" s="22">
        <v>20201120</v>
      </c>
      <c r="K380" s="22">
        <v>549.79</v>
      </c>
      <c r="L380" s="53">
        <v>1023.49</v>
      </c>
      <c r="M380" s="55" t="s">
        <v>623</v>
      </c>
      <c r="N380" s="22" t="s">
        <v>22</v>
      </c>
      <c r="O380" s="56"/>
    </row>
    <row r="381" ht="16" customHeight="1" spans="1:15">
      <c r="A381" s="18"/>
      <c r="B381" s="27"/>
      <c r="C381" s="20"/>
      <c r="D381" s="20" t="s">
        <v>1061</v>
      </c>
      <c r="E381" s="32" t="s">
        <v>684</v>
      </c>
      <c r="F381" s="57" t="s">
        <v>1062</v>
      </c>
      <c r="G381" s="67" t="s">
        <v>1074</v>
      </c>
      <c r="H381" s="33">
        <v>40000</v>
      </c>
      <c r="I381" s="60">
        <v>43284</v>
      </c>
      <c r="J381" s="60">
        <v>44015</v>
      </c>
      <c r="K381" s="16">
        <v>473.7</v>
      </c>
      <c r="L381" s="54"/>
      <c r="M381" s="16" t="s">
        <v>60</v>
      </c>
      <c r="N381" s="16" t="s">
        <v>61</v>
      </c>
      <c r="O381" s="57"/>
    </row>
    <row r="382" ht="16" customHeight="1" spans="1:15">
      <c r="A382" s="23">
        <v>244</v>
      </c>
      <c r="B382" s="24" t="s">
        <v>15</v>
      </c>
      <c r="C382" s="14" t="s">
        <v>686</v>
      </c>
      <c r="D382" s="14" t="s">
        <v>1010</v>
      </c>
      <c r="E382" s="16" t="s">
        <v>686</v>
      </c>
      <c r="F382" s="16" t="s">
        <v>947</v>
      </c>
      <c r="G382" s="43" t="s">
        <v>975</v>
      </c>
      <c r="H382" s="17">
        <v>50000</v>
      </c>
      <c r="I382" s="51">
        <v>43584</v>
      </c>
      <c r="J382" s="51">
        <v>43924</v>
      </c>
      <c r="K382" s="52">
        <v>549.79</v>
      </c>
      <c r="L382" s="52">
        <v>549.79</v>
      </c>
      <c r="M382" s="16" t="s">
        <v>20</v>
      </c>
      <c r="N382" s="16" t="s">
        <v>21</v>
      </c>
      <c r="O382" s="16"/>
    </row>
    <row r="383" ht="16" customHeight="1" spans="1:15">
      <c r="A383" s="11">
        <v>245</v>
      </c>
      <c r="B383" s="12" t="s">
        <v>15</v>
      </c>
      <c r="C383" s="13" t="s">
        <v>688</v>
      </c>
      <c r="D383" s="13" t="s">
        <v>1075</v>
      </c>
      <c r="E383" s="16" t="s">
        <v>688</v>
      </c>
      <c r="F383" s="15" t="s">
        <v>1076</v>
      </c>
      <c r="G383" s="43" t="s">
        <v>1077</v>
      </c>
      <c r="H383" s="17">
        <v>50000</v>
      </c>
      <c r="I383" s="51">
        <v>43845</v>
      </c>
      <c r="J383" s="51">
        <v>44196</v>
      </c>
      <c r="K383" s="52">
        <v>398.75</v>
      </c>
      <c r="L383" s="53">
        <v>856.7</v>
      </c>
      <c r="M383" s="16" t="s">
        <v>20</v>
      </c>
      <c r="N383" s="16" t="s">
        <v>21</v>
      </c>
      <c r="O383" s="15"/>
    </row>
    <row r="384" ht="16" customHeight="1" spans="1:15">
      <c r="A384" s="29"/>
      <c r="B384" s="47"/>
      <c r="C384" s="31"/>
      <c r="D384" s="31" t="s">
        <v>1075</v>
      </c>
      <c r="E384" s="16" t="s">
        <v>688</v>
      </c>
      <c r="F384" s="48" t="s">
        <v>1076</v>
      </c>
      <c r="G384" s="43" t="s">
        <v>1077</v>
      </c>
      <c r="H384" s="17">
        <v>50000</v>
      </c>
      <c r="I384" s="51">
        <v>43472</v>
      </c>
      <c r="J384" s="51">
        <v>43831</v>
      </c>
      <c r="K384" s="52">
        <v>12.08</v>
      </c>
      <c r="L384" s="58"/>
      <c r="M384" s="16" t="s">
        <v>20</v>
      </c>
      <c r="N384" s="16" t="s">
        <v>21</v>
      </c>
      <c r="O384" s="48"/>
    </row>
    <row r="385" ht="16" customHeight="1" spans="1:15">
      <c r="A385" s="29"/>
      <c r="B385" s="47"/>
      <c r="C385" s="31"/>
      <c r="D385" s="31" t="s">
        <v>1075</v>
      </c>
      <c r="E385" s="22" t="s">
        <v>688</v>
      </c>
      <c r="F385" s="48" t="s">
        <v>1076</v>
      </c>
      <c r="G385" s="43" t="s">
        <v>1077</v>
      </c>
      <c r="H385" s="22">
        <v>40000</v>
      </c>
      <c r="I385" s="22">
        <v>20190221</v>
      </c>
      <c r="J385" s="22">
        <v>20200221</v>
      </c>
      <c r="K385" s="22">
        <v>294.83</v>
      </c>
      <c r="L385" s="58"/>
      <c r="M385" s="55" t="s">
        <v>623</v>
      </c>
      <c r="N385" s="22" t="s">
        <v>22</v>
      </c>
      <c r="O385" s="48"/>
    </row>
    <row r="386" ht="16" customHeight="1" spans="1:15">
      <c r="A386" s="18"/>
      <c r="B386" s="19"/>
      <c r="C386" s="20"/>
      <c r="D386" s="20" t="s">
        <v>1075</v>
      </c>
      <c r="E386" s="22" t="s">
        <v>688</v>
      </c>
      <c r="F386" s="21" t="s">
        <v>1076</v>
      </c>
      <c r="G386" s="43" t="s">
        <v>1077</v>
      </c>
      <c r="H386" s="22">
        <v>50000</v>
      </c>
      <c r="I386" s="22">
        <v>20200225</v>
      </c>
      <c r="J386" s="22">
        <v>20210225</v>
      </c>
      <c r="K386" s="22">
        <v>151.04</v>
      </c>
      <c r="L386" s="54"/>
      <c r="M386" s="55" t="s">
        <v>623</v>
      </c>
      <c r="N386" s="22" t="s">
        <v>22</v>
      </c>
      <c r="O386" s="21"/>
    </row>
    <row r="387" ht="16" customHeight="1" spans="1:15">
      <c r="A387" s="11">
        <v>246</v>
      </c>
      <c r="B387" s="12" t="s">
        <v>15</v>
      </c>
      <c r="C387" s="13" t="s">
        <v>690</v>
      </c>
      <c r="D387" s="13" t="s">
        <v>973</v>
      </c>
      <c r="E387" s="16" t="s">
        <v>690</v>
      </c>
      <c r="F387" s="15" t="s">
        <v>974</v>
      </c>
      <c r="G387" s="43" t="s">
        <v>1078</v>
      </c>
      <c r="H387" s="17">
        <v>50000</v>
      </c>
      <c r="I387" s="51">
        <v>43685</v>
      </c>
      <c r="J387" s="51">
        <v>44050</v>
      </c>
      <c r="K387" s="52">
        <v>549.79</v>
      </c>
      <c r="L387" s="53">
        <v>1099.58</v>
      </c>
      <c r="M387" s="16" t="s">
        <v>20</v>
      </c>
      <c r="N387" s="16" t="s">
        <v>21</v>
      </c>
      <c r="O387" s="15"/>
    </row>
    <row r="388" ht="16" customHeight="1" spans="1:15">
      <c r="A388" s="18"/>
      <c r="B388" s="19"/>
      <c r="C388" s="20"/>
      <c r="D388" s="20" t="s">
        <v>973</v>
      </c>
      <c r="E388" s="22" t="s">
        <v>690</v>
      </c>
      <c r="F388" s="21" t="s">
        <v>974</v>
      </c>
      <c r="G388" s="43" t="s">
        <v>1078</v>
      </c>
      <c r="H388" s="22">
        <v>50000</v>
      </c>
      <c r="I388" s="22">
        <v>20190702</v>
      </c>
      <c r="J388" s="22">
        <v>20200702</v>
      </c>
      <c r="K388" s="22">
        <v>549.79</v>
      </c>
      <c r="L388" s="54"/>
      <c r="M388" s="55" t="s">
        <v>623</v>
      </c>
      <c r="N388" s="22" t="s">
        <v>22</v>
      </c>
      <c r="O388" s="21"/>
    </row>
    <row r="389" ht="16" customHeight="1" spans="1:15">
      <c r="A389" s="11">
        <v>247</v>
      </c>
      <c r="B389" s="12" t="s">
        <v>15</v>
      </c>
      <c r="C389" s="13" t="s">
        <v>349</v>
      </c>
      <c r="D389" s="13" t="s">
        <v>917</v>
      </c>
      <c r="E389" s="16" t="s">
        <v>349</v>
      </c>
      <c r="F389" s="15" t="s">
        <v>970</v>
      </c>
      <c r="G389" s="28" t="s">
        <v>975</v>
      </c>
      <c r="H389" s="17">
        <v>50000</v>
      </c>
      <c r="I389" s="51">
        <v>43693</v>
      </c>
      <c r="J389" s="51">
        <v>44036</v>
      </c>
      <c r="K389" s="52">
        <v>549.79</v>
      </c>
      <c r="L389" s="53">
        <v>1099.58</v>
      </c>
      <c r="M389" s="16" t="s">
        <v>20</v>
      </c>
      <c r="N389" s="16" t="s">
        <v>21</v>
      </c>
      <c r="O389" s="15"/>
    </row>
    <row r="390" ht="16" customHeight="1" spans="1:15">
      <c r="A390" s="18"/>
      <c r="B390" s="19"/>
      <c r="C390" s="20"/>
      <c r="D390" s="20" t="s">
        <v>917</v>
      </c>
      <c r="E390" s="22" t="s">
        <v>349</v>
      </c>
      <c r="F390" s="21" t="s">
        <v>970</v>
      </c>
      <c r="G390" s="28" t="s">
        <v>975</v>
      </c>
      <c r="H390" s="22">
        <v>50000</v>
      </c>
      <c r="I390" s="22">
        <v>20190916</v>
      </c>
      <c r="J390" s="22">
        <v>20200916</v>
      </c>
      <c r="K390" s="22">
        <v>549.79</v>
      </c>
      <c r="L390" s="54"/>
      <c r="M390" s="55" t="s">
        <v>623</v>
      </c>
      <c r="N390" s="22" t="s">
        <v>22</v>
      </c>
      <c r="O390" s="21"/>
    </row>
    <row r="391" ht="16" customHeight="1" spans="1:15">
      <c r="A391" s="11">
        <v>248</v>
      </c>
      <c r="B391" s="12" t="s">
        <v>15</v>
      </c>
      <c r="C391" s="13" t="s">
        <v>693</v>
      </c>
      <c r="D391" s="13" t="s">
        <v>957</v>
      </c>
      <c r="E391" s="16" t="s">
        <v>693</v>
      </c>
      <c r="F391" s="15" t="s">
        <v>958</v>
      </c>
      <c r="G391" s="43" t="s">
        <v>975</v>
      </c>
      <c r="H391" s="17">
        <v>30000</v>
      </c>
      <c r="I391" s="51">
        <v>43635</v>
      </c>
      <c r="J391" s="51">
        <v>43994</v>
      </c>
      <c r="K391" s="52">
        <v>329.88</v>
      </c>
      <c r="L391" s="53">
        <v>692.38</v>
      </c>
      <c r="M391" s="16" t="s">
        <v>20</v>
      </c>
      <c r="N391" s="16" t="s">
        <v>21</v>
      </c>
      <c r="O391" s="15"/>
    </row>
    <row r="392" ht="16" customHeight="1" spans="1:15">
      <c r="A392" s="18"/>
      <c r="B392" s="19"/>
      <c r="C392" s="20"/>
      <c r="D392" s="20" t="s">
        <v>957</v>
      </c>
      <c r="E392" s="22" t="s">
        <v>693</v>
      </c>
      <c r="F392" s="21" t="s">
        <v>958</v>
      </c>
      <c r="G392" s="43" t="s">
        <v>975</v>
      </c>
      <c r="H392" s="22">
        <v>50000</v>
      </c>
      <c r="I392" s="22">
        <v>20200121</v>
      </c>
      <c r="J392" s="22">
        <v>20201121</v>
      </c>
      <c r="K392" s="22">
        <v>362.5</v>
      </c>
      <c r="L392" s="54"/>
      <c r="M392" s="55" t="s">
        <v>623</v>
      </c>
      <c r="N392" s="22" t="s">
        <v>22</v>
      </c>
      <c r="O392" s="21"/>
    </row>
    <row r="393" ht="16" customHeight="1" spans="1:15">
      <c r="A393" s="11">
        <v>249</v>
      </c>
      <c r="B393" s="12" t="s">
        <v>15</v>
      </c>
      <c r="C393" s="13" t="s">
        <v>695</v>
      </c>
      <c r="D393" s="13" t="s">
        <v>963</v>
      </c>
      <c r="E393" s="16" t="s">
        <v>695</v>
      </c>
      <c r="F393" s="15" t="s">
        <v>964</v>
      </c>
      <c r="G393" s="43" t="s">
        <v>1079</v>
      </c>
      <c r="H393" s="17">
        <v>50000</v>
      </c>
      <c r="I393" s="51">
        <v>43635</v>
      </c>
      <c r="J393" s="51">
        <v>43985</v>
      </c>
      <c r="K393" s="52">
        <v>549.79</v>
      </c>
      <c r="L393" s="53">
        <v>1099.58</v>
      </c>
      <c r="M393" s="16" t="s">
        <v>20</v>
      </c>
      <c r="N393" s="16" t="s">
        <v>21</v>
      </c>
      <c r="O393" s="15"/>
    </row>
    <row r="394" ht="16" customHeight="1" spans="1:15">
      <c r="A394" s="18"/>
      <c r="B394" s="19"/>
      <c r="C394" s="20"/>
      <c r="D394" s="20" t="s">
        <v>963</v>
      </c>
      <c r="E394" s="22" t="s">
        <v>695</v>
      </c>
      <c r="F394" s="21" t="s">
        <v>964</v>
      </c>
      <c r="G394" s="43" t="s">
        <v>1079</v>
      </c>
      <c r="H394" s="22">
        <v>50000</v>
      </c>
      <c r="I394" s="22">
        <v>20190923</v>
      </c>
      <c r="J394" s="22">
        <v>20200923</v>
      </c>
      <c r="K394" s="22">
        <v>549.79</v>
      </c>
      <c r="L394" s="54"/>
      <c r="M394" s="55" t="s">
        <v>623</v>
      </c>
      <c r="N394" s="22" t="s">
        <v>22</v>
      </c>
      <c r="O394" s="21"/>
    </row>
    <row r="395" ht="16" customHeight="1" spans="1:15">
      <c r="A395" s="23">
        <v>250</v>
      </c>
      <c r="B395" s="25" t="s">
        <v>15</v>
      </c>
      <c r="C395" s="14" t="s">
        <v>697</v>
      </c>
      <c r="D395" s="14" t="s">
        <v>957</v>
      </c>
      <c r="E395" s="22" t="s">
        <v>697</v>
      </c>
      <c r="F395" s="22" t="s">
        <v>958</v>
      </c>
      <c r="G395" s="41" t="s">
        <v>1080</v>
      </c>
      <c r="H395" s="22">
        <v>50000</v>
      </c>
      <c r="I395" s="22">
        <v>20190703</v>
      </c>
      <c r="J395" s="22">
        <v>20200703</v>
      </c>
      <c r="K395" s="22">
        <v>549.79</v>
      </c>
      <c r="L395" s="52">
        <v>549.79</v>
      </c>
      <c r="M395" s="55" t="s">
        <v>623</v>
      </c>
      <c r="N395" s="22" t="s">
        <v>22</v>
      </c>
      <c r="O395" s="22"/>
    </row>
    <row r="396" ht="16" customHeight="1" spans="1:15">
      <c r="A396" s="11">
        <v>251</v>
      </c>
      <c r="B396" s="12" t="s">
        <v>15</v>
      </c>
      <c r="C396" s="13" t="s">
        <v>699</v>
      </c>
      <c r="D396" s="13" t="s">
        <v>911</v>
      </c>
      <c r="E396" s="16" t="s">
        <v>699</v>
      </c>
      <c r="F396" s="15" t="s">
        <v>940</v>
      </c>
      <c r="G396" s="16" t="s">
        <v>975</v>
      </c>
      <c r="H396" s="17">
        <v>50000</v>
      </c>
      <c r="I396" s="51">
        <v>43545</v>
      </c>
      <c r="J396" s="51">
        <v>43886</v>
      </c>
      <c r="K396" s="52">
        <v>368.54</v>
      </c>
      <c r="L396" s="53">
        <v>803.54</v>
      </c>
      <c r="M396" s="16" t="s">
        <v>20</v>
      </c>
      <c r="N396" s="16" t="s">
        <v>21</v>
      </c>
      <c r="O396" s="15"/>
    </row>
    <row r="397" ht="16" customHeight="1" spans="1:15">
      <c r="A397" s="18"/>
      <c r="B397" s="19"/>
      <c r="C397" s="20"/>
      <c r="D397" s="20" t="s">
        <v>911</v>
      </c>
      <c r="E397" s="22" t="s">
        <v>699</v>
      </c>
      <c r="F397" s="21" t="s">
        <v>940</v>
      </c>
      <c r="G397" s="16" t="s">
        <v>975</v>
      </c>
      <c r="H397" s="22">
        <v>50000</v>
      </c>
      <c r="I397" s="22">
        <v>20200109</v>
      </c>
      <c r="J397" s="22">
        <v>20210109</v>
      </c>
      <c r="K397" s="22">
        <v>435</v>
      </c>
      <c r="L397" s="54"/>
      <c r="M397" s="55" t="s">
        <v>623</v>
      </c>
      <c r="N397" s="22" t="s">
        <v>22</v>
      </c>
      <c r="O397" s="21"/>
    </row>
    <row r="398" ht="16" customHeight="1" spans="1:15">
      <c r="A398" s="23">
        <v>252</v>
      </c>
      <c r="B398" s="25" t="s">
        <v>15</v>
      </c>
      <c r="C398" s="14" t="s">
        <v>701</v>
      </c>
      <c r="D398" s="14" t="s">
        <v>944</v>
      </c>
      <c r="E398" s="22" t="s">
        <v>701</v>
      </c>
      <c r="F398" s="22" t="s">
        <v>945</v>
      </c>
      <c r="G398" s="42" t="s">
        <v>975</v>
      </c>
      <c r="H398" s="22">
        <v>50000</v>
      </c>
      <c r="I398" s="22">
        <v>20191106</v>
      </c>
      <c r="J398" s="22">
        <v>20201106</v>
      </c>
      <c r="K398" s="22">
        <v>549.79</v>
      </c>
      <c r="L398" s="52">
        <v>549.79</v>
      </c>
      <c r="M398" s="55" t="s">
        <v>623</v>
      </c>
      <c r="N398" s="22" t="s">
        <v>22</v>
      </c>
      <c r="O398" s="22"/>
    </row>
    <row r="399" ht="16" customHeight="1" spans="1:15">
      <c r="A399" s="23">
        <v>253</v>
      </c>
      <c r="B399" s="25" t="s">
        <v>15</v>
      </c>
      <c r="C399" s="14" t="s">
        <v>703</v>
      </c>
      <c r="D399" s="14" t="s">
        <v>956</v>
      </c>
      <c r="E399" s="22" t="s">
        <v>703</v>
      </c>
      <c r="F399" s="22" t="s">
        <v>923</v>
      </c>
      <c r="G399" s="44" t="s">
        <v>975</v>
      </c>
      <c r="H399" s="22">
        <v>50000</v>
      </c>
      <c r="I399" s="22">
        <v>20190429</v>
      </c>
      <c r="J399" s="22">
        <v>20200429</v>
      </c>
      <c r="K399" s="22">
        <v>549.79</v>
      </c>
      <c r="L399" s="52">
        <v>549.79</v>
      </c>
      <c r="M399" s="55" t="s">
        <v>623</v>
      </c>
      <c r="N399" s="22" t="s">
        <v>22</v>
      </c>
      <c r="O399" s="22"/>
    </row>
    <row r="400" ht="16" customHeight="1" spans="1:15">
      <c r="A400" s="11">
        <v>254</v>
      </c>
      <c r="B400" s="26" t="s">
        <v>15</v>
      </c>
      <c r="C400" s="13" t="s">
        <v>705</v>
      </c>
      <c r="D400" s="13" t="s">
        <v>1006</v>
      </c>
      <c r="E400" s="56" t="s">
        <v>705</v>
      </c>
      <c r="F400" s="56" t="s">
        <v>918</v>
      </c>
      <c r="G400" s="67" t="s">
        <v>1081</v>
      </c>
      <c r="H400" s="22">
        <v>45000</v>
      </c>
      <c r="I400" s="22">
        <v>20200224</v>
      </c>
      <c r="J400" s="22">
        <v>20210224</v>
      </c>
      <c r="K400" s="22">
        <v>141.38</v>
      </c>
      <c r="L400" s="53">
        <v>512.36</v>
      </c>
      <c r="M400" s="55" t="s">
        <v>623</v>
      </c>
      <c r="N400" s="22" t="s">
        <v>22</v>
      </c>
      <c r="O400" s="56"/>
    </row>
    <row r="401" ht="16" customHeight="1" spans="1:15">
      <c r="A401" s="29"/>
      <c r="B401" s="30"/>
      <c r="C401" s="31"/>
      <c r="D401" s="31" t="s">
        <v>1006</v>
      </c>
      <c r="E401" s="59"/>
      <c r="F401" s="59" t="s">
        <v>918</v>
      </c>
      <c r="G401" s="67" t="s">
        <v>1081</v>
      </c>
      <c r="H401" s="22">
        <v>5000</v>
      </c>
      <c r="I401" s="22">
        <v>20200224</v>
      </c>
      <c r="J401" s="22">
        <v>20210224</v>
      </c>
      <c r="K401" s="22">
        <v>15.71</v>
      </c>
      <c r="L401" s="58"/>
      <c r="M401" s="55" t="s">
        <v>623</v>
      </c>
      <c r="N401" s="22" t="s">
        <v>22</v>
      </c>
      <c r="O401" s="59"/>
    </row>
    <row r="402" ht="16" customHeight="1" spans="1:15">
      <c r="A402" s="18"/>
      <c r="B402" s="27"/>
      <c r="C402" s="20"/>
      <c r="D402" s="20" t="s">
        <v>1006</v>
      </c>
      <c r="E402" s="57"/>
      <c r="F402" s="57" t="s">
        <v>918</v>
      </c>
      <c r="G402" s="67" t="s">
        <v>1081</v>
      </c>
      <c r="H402" s="33">
        <v>30000</v>
      </c>
      <c r="I402" s="60">
        <v>43293</v>
      </c>
      <c r="J402" s="60">
        <v>44024</v>
      </c>
      <c r="K402" s="16">
        <v>355.27</v>
      </c>
      <c r="L402" s="54"/>
      <c r="M402" s="16" t="s">
        <v>60</v>
      </c>
      <c r="N402" s="16" t="s">
        <v>61</v>
      </c>
      <c r="O402" s="57"/>
    </row>
    <row r="403" ht="16" customHeight="1" spans="1:15">
      <c r="A403" s="23">
        <v>255</v>
      </c>
      <c r="B403" s="25" t="s">
        <v>15</v>
      </c>
      <c r="C403" s="14" t="s">
        <v>707</v>
      </c>
      <c r="D403" s="14" t="s">
        <v>978</v>
      </c>
      <c r="E403" s="22" t="s">
        <v>707</v>
      </c>
      <c r="F403" s="22" t="s">
        <v>979</v>
      </c>
      <c r="G403" s="44" t="s">
        <v>967</v>
      </c>
      <c r="H403" s="22">
        <v>30000</v>
      </c>
      <c r="I403" s="22">
        <v>20190426</v>
      </c>
      <c r="J403" s="22">
        <v>20200426</v>
      </c>
      <c r="K403" s="22">
        <v>329.88</v>
      </c>
      <c r="L403" s="52">
        <v>329.88</v>
      </c>
      <c r="M403" s="55" t="s">
        <v>623</v>
      </c>
      <c r="N403" s="22" t="s">
        <v>22</v>
      </c>
      <c r="O403" s="22"/>
    </row>
    <row r="404" ht="16" customHeight="1" spans="1:15">
      <c r="A404" s="23">
        <v>256</v>
      </c>
      <c r="B404" s="25" t="s">
        <v>15</v>
      </c>
      <c r="C404" s="14" t="s">
        <v>709</v>
      </c>
      <c r="D404" s="14" t="s">
        <v>917</v>
      </c>
      <c r="E404" s="22" t="s">
        <v>709</v>
      </c>
      <c r="F404" s="22" t="s">
        <v>970</v>
      </c>
      <c r="G404" s="44" t="s">
        <v>922</v>
      </c>
      <c r="H404" s="22">
        <v>40000</v>
      </c>
      <c r="I404" s="22">
        <v>20190621</v>
      </c>
      <c r="J404" s="22">
        <v>20200621</v>
      </c>
      <c r="K404" s="22">
        <v>439.83</v>
      </c>
      <c r="L404" s="52">
        <v>439.83</v>
      </c>
      <c r="M404" s="55" t="s">
        <v>623</v>
      </c>
      <c r="N404" s="22" t="s">
        <v>22</v>
      </c>
      <c r="O404" s="22"/>
    </row>
    <row r="405" ht="16" customHeight="1" spans="1:15">
      <c r="A405" s="11">
        <v>257</v>
      </c>
      <c r="B405" s="12" t="s">
        <v>15</v>
      </c>
      <c r="C405" s="13" t="s">
        <v>362</v>
      </c>
      <c r="D405" s="13" t="s">
        <v>1082</v>
      </c>
      <c r="E405" s="16" t="s">
        <v>362</v>
      </c>
      <c r="F405" s="15" t="s">
        <v>1083</v>
      </c>
      <c r="G405" s="43" t="s">
        <v>1084</v>
      </c>
      <c r="H405" s="17">
        <v>50000</v>
      </c>
      <c r="I405" s="51">
        <v>43602</v>
      </c>
      <c r="J405" s="51">
        <v>43951</v>
      </c>
      <c r="K405" s="52">
        <v>549.79</v>
      </c>
      <c r="L405" s="53">
        <v>1099.58</v>
      </c>
      <c r="M405" s="16" t="s">
        <v>20</v>
      </c>
      <c r="N405" s="16" t="s">
        <v>21</v>
      </c>
      <c r="O405" s="15"/>
    </row>
    <row r="406" ht="16" customHeight="1" spans="1:15">
      <c r="A406" s="18"/>
      <c r="B406" s="19"/>
      <c r="C406" s="20"/>
      <c r="D406" s="20" t="s">
        <v>1082</v>
      </c>
      <c r="E406" s="22" t="s">
        <v>362</v>
      </c>
      <c r="F406" s="21" t="s">
        <v>1083</v>
      </c>
      <c r="G406" s="43" t="s">
        <v>1084</v>
      </c>
      <c r="H406" s="22">
        <v>50000</v>
      </c>
      <c r="I406" s="22">
        <v>20190527</v>
      </c>
      <c r="J406" s="22">
        <v>20200527</v>
      </c>
      <c r="K406" s="22">
        <v>549.79</v>
      </c>
      <c r="L406" s="54"/>
      <c r="M406" s="55" t="s">
        <v>623</v>
      </c>
      <c r="N406" s="22" t="s">
        <v>22</v>
      </c>
      <c r="O406" s="21"/>
    </row>
    <row r="407" ht="16" customHeight="1" spans="1:15">
      <c r="A407" s="23">
        <v>258</v>
      </c>
      <c r="B407" s="24" t="s">
        <v>15</v>
      </c>
      <c r="C407" s="14" t="s">
        <v>712</v>
      </c>
      <c r="D407" s="14" t="s">
        <v>934</v>
      </c>
      <c r="E407" s="16" t="s">
        <v>712</v>
      </c>
      <c r="F407" s="16" t="s">
        <v>938</v>
      </c>
      <c r="G407" s="80" t="s">
        <v>922</v>
      </c>
      <c r="H407" s="17">
        <v>50000</v>
      </c>
      <c r="I407" s="51">
        <v>43581</v>
      </c>
      <c r="J407" s="51">
        <v>43941</v>
      </c>
      <c r="K407" s="52">
        <v>549.79</v>
      </c>
      <c r="L407" s="52">
        <v>549.79</v>
      </c>
      <c r="M407" s="16" t="s">
        <v>20</v>
      </c>
      <c r="N407" s="16" t="s">
        <v>21</v>
      </c>
      <c r="O407" s="16"/>
    </row>
    <row r="408" ht="16" customHeight="1" spans="1:15">
      <c r="A408" s="11">
        <v>259</v>
      </c>
      <c r="B408" s="26" t="s">
        <v>15</v>
      </c>
      <c r="C408" s="13" t="s">
        <v>714</v>
      </c>
      <c r="D408" s="13" t="s">
        <v>917</v>
      </c>
      <c r="E408" s="22" t="s">
        <v>714</v>
      </c>
      <c r="F408" s="56" t="s">
        <v>970</v>
      </c>
      <c r="G408" s="41" t="s">
        <v>943</v>
      </c>
      <c r="H408" s="22">
        <v>50000</v>
      </c>
      <c r="I408" s="22">
        <v>20200216</v>
      </c>
      <c r="J408" s="22">
        <v>20210216</v>
      </c>
      <c r="K408" s="22">
        <v>205.42</v>
      </c>
      <c r="L408" s="53">
        <v>398.75</v>
      </c>
      <c r="M408" s="55" t="s">
        <v>623</v>
      </c>
      <c r="N408" s="22" t="s">
        <v>22</v>
      </c>
      <c r="O408" s="56"/>
    </row>
    <row r="409" ht="16" customHeight="1" spans="1:15">
      <c r="A409" s="18"/>
      <c r="B409" s="27"/>
      <c r="C409" s="20"/>
      <c r="D409" s="20" t="s">
        <v>917</v>
      </c>
      <c r="E409" s="22" t="s">
        <v>714</v>
      </c>
      <c r="F409" s="57" t="s">
        <v>970</v>
      </c>
      <c r="G409" s="41" t="s">
        <v>943</v>
      </c>
      <c r="H409" s="22">
        <v>40000</v>
      </c>
      <c r="I409" s="22">
        <v>20190130</v>
      </c>
      <c r="J409" s="22">
        <v>20200130</v>
      </c>
      <c r="K409" s="22">
        <v>193.33</v>
      </c>
      <c r="L409" s="54"/>
      <c r="M409" s="55" t="s">
        <v>623</v>
      </c>
      <c r="N409" s="22" t="s">
        <v>22</v>
      </c>
      <c r="O409" s="57"/>
    </row>
    <row r="410" ht="16" customHeight="1" spans="1:15">
      <c r="A410" s="23">
        <v>260</v>
      </c>
      <c r="B410" s="25" t="s">
        <v>15</v>
      </c>
      <c r="C410" s="14" t="s">
        <v>716</v>
      </c>
      <c r="D410" s="14" t="s">
        <v>930</v>
      </c>
      <c r="E410" s="22" t="s">
        <v>716</v>
      </c>
      <c r="F410" s="22" t="s">
        <v>912</v>
      </c>
      <c r="G410" s="80" t="s">
        <v>922</v>
      </c>
      <c r="H410" s="22">
        <v>50000</v>
      </c>
      <c r="I410" s="22">
        <v>20190514</v>
      </c>
      <c r="J410" s="22">
        <v>20200514</v>
      </c>
      <c r="K410" s="22">
        <v>549.79</v>
      </c>
      <c r="L410" s="52">
        <v>549.79</v>
      </c>
      <c r="M410" s="55" t="s">
        <v>623</v>
      </c>
      <c r="N410" s="22" t="s">
        <v>22</v>
      </c>
      <c r="O410" s="22"/>
    </row>
    <row r="411" ht="16" customHeight="1" spans="1:15">
      <c r="A411" s="23">
        <v>261</v>
      </c>
      <c r="B411" s="25" t="s">
        <v>15</v>
      </c>
      <c r="C411" s="14" t="s">
        <v>718</v>
      </c>
      <c r="D411" s="14" t="s">
        <v>920</v>
      </c>
      <c r="E411" s="22" t="s">
        <v>718</v>
      </c>
      <c r="F411" s="22" t="s">
        <v>939</v>
      </c>
      <c r="G411" s="46" t="s">
        <v>987</v>
      </c>
      <c r="H411" s="22">
        <v>50000</v>
      </c>
      <c r="I411" s="22">
        <v>20200320</v>
      </c>
      <c r="J411" s="22">
        <v>20210320</v>
      </c>
      <c r="K411" s="22">
        <v>6.04</v>
      </c>
      <c r="L411" s="52">
        <v>6.04</v>
      </c>
      <c r="M411" s="55" t="s">
        <v>623</v>
      </c>
      <c r="N411" s="22" t="s">
        <v>22</v>
      </c>
      <c r="O411" s="22"/>
    </row>
    <row r="412" ht="16" customHeight="1" spans="1:15">
      <c r="A412" s="23">
        <v>262</v>
      </c>
      <c r="B412" s="25" t="s">
        <v>15</v>
      </c>
      <c r="C412" s="14" t="s">
        <v>720</v>
      </c>
      <c r="D412" s="14" t="s">
        <v>911</v>
      </c>
      <c r="E412" s="22" t="s">
        <v>720</v>
      </c>
      <c r="F412" s="22" t="s">
        <v>940</v>
      </c>
      <c r="G412" s="42" t="s">
        <v>933</v>
      </c>
      <c r="H412" s="22">
        <v>50000</v>
      </c>
      <c r="I412" s="22">
        <v>20190331</v>
      </c>
      <c r="J412" s="22">
        <v>20200331</v>
      </c>
      <c r="K412" s="22">
        <v>573.96</v>
      </c>
      <c r="L412" s="52">
        <v>573.96</v>
      </c>
      <c r="M412" s="55" t="s">
        <v>623</v>
      </c>
      <c r="N412" s="22" t="s">
        <v>22</v>
      </c>
      <c r="O412" s="22"/>
    </row>
    <row r="413" ht="16" customHeight="1" spans="1:15">
      <c r="A413" s="23">
        <v>263</v>
      </c>
      <c r="B413" s="25" t="s">
        <v>15</v>
      </c>
      <c r="C413" s="14" t="s">
        <v>722</v>
      </c>
      <c r="D413" s="14" t="s">
        <v>1010</v>
      </c>
      <c r="E413" s="22" t="s">
        <v>722</v>
      </c>
      <c r="F413" s="22" t="s">
        <v>947</v>
      </c>
      <c r="G413" s="86" t="s">
        <v>1085</v>
      </c>
      <c r="H413" s="22">
        <v>50000</v>
      </c>
      <c r="I413" s="22">
        <v>20200224</v>
      </c>
      <c r="J413" s="22">
        <v>20210224</v>
      </c>
      <c r="K413" s="22">
        <v>157.08</v>
      </c>
      <c r="L413" s="52">
        <v>157.08</v>
      </c>
      <c r="M413" s="55" t="s">
        <v>623</v>
      </c>
      <c r="N413" s="22" t="s">
        <v>22</v>
      </c>
      <c r="O413" s="22"/>
    </row>
    <row r="414" ht="16" customHeight="1" spans="1:15">
      <c r="A414" s="23">
        <v>264</v>
      </c>
      <c r="B414" s="25" t="s">
        <v>15</v>
      </c>
      <c r="C414" s="14" t="s">
        <v>724</v>
      </c>
      <c r="D414" s="14" t="s">
        <v>1086</v>
      </c>
      <c r="E414" s="22" t="s">
        <v>724</v>
      </c>
      <c r="F414" s="22" t="s">
        <v>1087</v>
      </c>
      <c r="G414" s="16" t="s">
        <v>933</v>
      </c>
      <c r="H414" s="22">
        <v>50000</v>
      </c>
      <c r="I414" s="22">
        <v>20190426</v>
      </c>
      <c r="J414" s="22">
        <v>20200426</v>
      </c>
      <c r="K414" s="22">
        <v>549.79</v>
      </c>
      <c r="L414" s="52">
        <v>549.79</v>
      </c>
      <c r="M414" s="55" t="s">
        <v>623</v>
      </c>
      <c r="N414" s="22" t="s">
        <v>22</v>
      </c>
      <c r="O414" s="22"/>
    </row>
    <row r="415" ht="16" customHeight="1" spans="1:15">
      <c r="A415" s="11">
        <v>265</v>
      </c>
      <c r="B415" s="12" t="s">
        <v>15</v>
      </c>
      <c r="C415" s="13" t="s">
        <v>728</v>
      </c>
      <c r="D415" s="13" t="s">
        <v>1052</v>
      </c>
      <c r="E415" s="16" t="s">
        <v>730</v>
      </c>
      <c r="F415" s="15" t="s">
        <v>1032</v>
      </c>
      <c r="G415" s="16" t="s">
        <v>943</v>
      </c>
      <c r="H415" s="17">
        <v>40000</v>
      </c>
      <c r="I415" s="51">
        <v>43860</v>
      </c>
      <c r="J415" s="51">
        <v>44225</v>
      </c>
      <c r="K415" s="52">
        <v>246.5</v>
      </c>
      <c r="L415" s="53">
        <v>995.67</v>
      </c>
      <c r="M415" s="16" t="s">
        <v>20</v>
      </c>
      <c r="N415" s="16" t="s">
        <v>21</v>
      </c>
      <c r="O415" s="15"/>
    </row>
    <row r="416" ht="16" customHeight="1" spans="1:15">
      <c r="A416" s="29"/>
      <c r="B416" s="47"/>
      <c r="C416" s="31"/>
      <c r="D416" s="31" t="s">
        <v>1052</v>
      </c>
      <c r="E416" s="16" t="s">
        <v>730</v>
      </c>
      <c r="F416" s="48" t="s">
        <v>1032</v>
      </c>
      <c r="G416" s="16" t="s">
        <v>943</v>
      </c>
      <c r="H416" s="17">
        <v>50000</v>
      </c>
      <c r="I416" s="51">
        <v>43496</v>
      </c>
      <c r="J416" s="51">
        <v>43860</v>
      </c>
      <c r="K416" s="52">
        <v>241.67</v>
      </c>
      <c r="L416" s="58"/>
      <c r="M416" s="16" t="s">
        <v>20</v>
      </c>
      <c r="N416" s="16" t="s">
        <v>21</v>
      </c>
      <c r="O416" s="48"/>
    </row>
    <row r="417" ht="16" customHeight="1" spans="1:15">
      <c r="A417" s="29"/>
      <c r="B417" s="47"/>
      <c r="C417" s="31"/>
      <c r="D417" s="31" t="s">
        <v>1052</v>
      </c>
      <c r="E417" s="16" t="s">
        <v>730</v>
      </c>
      <c r="F417" s="21" t="s">
        <v>1032</v>
      </c>
      <c r="G417" s="16" t="s">
        <v>943</v>
      </c>
      <c r="H417" s="17">
        <v>10000</v>
      </c>
      <c r="I417" s="51">
        <v>43861</v>
      </c>
      <c r="J417" s="51">
        <v>44226</v>
      </c>
      <c r="K417" s="52">
        <v>60.42</v>
      </c>
      <c r="L417" s="58"/>
      <c r="M417" s="16" t="s">
        <v>20</v>
      </c>
      <c r="N417" s="16" t="s">
        <v>21</v>
      </c>
      <c r="O417" s="21"/>
    </row>
    <row r="418" ht="16" customHeight="1" spans="1:15">
      <c r="A418" s="18"/>
      <c r="B418" s="19"/>
      <c r="C418" s="20"/>
      <c r="D418" s="20" t="s">
        <v>1052</v>
      </c>
      <c r="E418" s="22" t="s">
        <v>728</v>
      </c>
      <c r="F418" s="22" t="s">
        <v>1053</v>
      </c>
      <c r="G418" s="16" t="s">
        <v>943</v>
      </c>
      <c r="H418" s="22">
        <v>50000</v>
      </c>
      <c r="I418" s="22">
        <v>20190331</v>
      </c>
      <c r="J418" s="22">
        <v>20200331</v>
      </c>
      <c r="K418" s="22">
        <v>447.08</v>
      </c>
      <c r="L418" s="54"/>
      <c r="M418" s="55" t="s">
        <v>623</v>
      </c>
      <c r="N418" s="22" t="s">
        <v>22</v>
      </c>
      <c r="O418" s="22"/>
    </row>
    <row r="419" ht="16" customHeight="1" spans="1:15">
      <c r="A419" s="23">
        <v>267</v>
      </c>
      <c r="B419" s="24" t="s">
        <v>15</v>
      </c>
      <c r="C419" s="14" t="s">
        <v>732</v>
      </c>
      <c r="D419" s="14" t="s">
        <v>960</v>
      </c>
      <c r="E419" s="16" t="s">
        <v>732</v>
      </c>
      <c r="F419" s="16" t="s">
        <v>961</v>
      </c>
      <c r="G419" s="88" t="s">
        <v>1085</v>
      </c>
      <c r="H419" s="17">
        <v>50000</v>
      </c>
      <c r="I419" s="51">
        <v>43678</v>
      </c>
      <c r="J419" s="51">
        <v>44037</v>
      </c>
      <c r="K419" s="52">
        <v>549.79</v>
      </c>
      <c r="L419" s="52">
        <v>549.79</v>
      </c>
      <c r="M419" s="16" t="s">
        <v>20</v>
      </c>
      <c r="N419" s="16" t="s">
        <v>21</v>
      </c>
      <c r="O419" s="16"/>
    </row>
    <row r="420" ht="16" customHeight="1" spans="1:15">
      <c r="A420" s="23">
        <v>268</v>
      </c>
      <c r="B420" s="24" t="s">
        <v>15</v>
      </c>
      <c r="C420" s="14" t="s">
        <v>106</v>
      </c>
      <c r="D420" s="14" t="s">
        <v>957</v>
      </c>
      <c r="E420" s="16" t="s">
        <v>106</v>
      </c>
      <c r="F420" s="16" t="s">
        <v>958</v>
      </c>
      <c r="G420" s="43" t="s">
        <v>1088</v>
      </c>
      <c r="H420" s="17">
        <v>50000</v>
      </c>
      <c r="I420" s="51">
        <v>43732</v>
      </c>
      <c r="J420" s="51">
        <v>44097</v>
      </c>
      <c r="K420" s="52">
        <v>549.79</v>
      </c>
      <c r="L420" s="52">
        <v>549.79</v>
      </c>
      <c r="M420" s="16" t="s">
        <v>20</v>
      </c>
      <c r="N420" s="16" t="s">
        <v>21</v>
      </c>
      <c r="O420" s="16"/>
    </row>
    <row r="421" ht="16" customHeight="1" spans="1:15">
      <c r="A421" s="11">
        <v>269</v>
      </c>
      <c r="B421" s="12" t="s">
        <v>15</v>
      </c>
      <c r="C421" s="13" t="s">
        <v>735</v>
      </c>
      <c r="D421" s="13" t="s">
        <v>937</v>
      </c>
      <c r="E421" s="16" t="s">
        <v>735</v>
      </c>
      <c r="F421" s="15" t="s">
        <v>915</v>
      </c>
      <c r="G421" s="43" t="s">
        <v>927</v>
      </c>
      <c r="H421" s="17">
        <v>50000</v>
      </c>
      <c r="I421" s="51">
        <v>43616</v>
      </c>
      <c r="J421" s="51">
        <v>43981</v>
      </c>
      <c r="K421" s="52">
        <v>549.79</v>
      </c>
      <c r="L421" s="53">
        <v>1099.58</v>
      </c>
      <c r="M421" s="16" t="s">
        <v>20</v>
      </c>
      <c r="N421" s="16" t="s">
        <v>21</v>
      </c>
      <c r="O421" s="15"/>
    </row>
    <row r="422" ht="16" customHeight="1" spans="1:15">
      <c r="A422" s="18"/>
      <c r="B422" s="19"/>
      <c r="C422" s="20"/>
      <c r="D422" s="20" t="s">
        <v>937</v>
      </c>
      <c r="E422" s="22" t="s">
        <v>735</v>
      </c>
      <c r="F422" s="21" t="s">
        <v>915</v>
      </c>
      <c r="G422" s="43" t="s">
        <v>927</v>
      </c>
      <c r="H422" s="22">
        <v>50000</v>
      </c>
      <c r="I422" s="22">
        <v>20190624</v>
      </c>
      <c r="J422" s="22">
        <v>20200624</v>
      </c>
      <c r="K422" s="22">
        <v>549.79</v>
      </c>
      <c r="L422" s="54"/>
      <c r="M422" s="55" t="s">
        <v>623</v>
      </c>
      <c r="N422" s="22" t="s">
        <v>22</v>
      </c>
      <c r="O422" s="21"/>
    </row>
    <row r="423" ht="16" customHeight="1" spans="1:15">
      <c r="A423" s="23">
        <v>270</v>
      </c>
      <c r="B423" s="24" t="s">
        <v>15</v>
      </c>
      <c r="C423" s="14" t="s">
        <v>737</v>
      </c>
      <c r="D423" s="14" t="s">
        <v>925</v>
      </c>
      <c r="E423" s="16" t="s">
        <v>739</v>
      </c>
      <c r="F423" s="16" t="s">
        <v>1058</v>
      </c>
      <c r="G423" s="68" t="s">
        <v>933</v>
      </c>
      <c r="H423" s="17">
        <v>50000</v>
      </c>
      <c r="I423" s="51">
        <v>43719</v>
      </c>
      <c r="J423" s="51">
        <v>44035</v>
      </c>
      <c r="K423" s="52">
        <v>549.79</v>
      </c>
      <c r="L423" s="52">
        <v>549.79</v>
      </c>
      <c r="M423" s="16" t="s">
        <v>20</v>
      </c>
      <c r="N423" s="16" t="s">
        <v>21</v>
      </c>
      <c r="O423" s="16"/>
    </row>
    <row r="424" ht="16" customHeight="1" spans="1:15">
      <c r="A424" s="11">
        <v>271</v>
      </c>
      <c r="B424" s="26" t="s">
        <v>15</v>
      </c>
      <c r="C424" s="13" t="s">
        <v>568</v>
      </c>
      <c r="D424" s="13" t="s">
        <v>917</v>
      </c>
      <c r="E424" s="22" t="s">
        <v>568</v>
      </c>
      <c r="F424" s="22" t="s">
        <v>970</v>
      </c>
      <c r="G424" s="43" t="s">
        <v>922</v>
      </c>
      <c r="H424" s="22">
        <v>50000</v>
      </c>
      <c r="I424" s="22">
        <v>20191107</v>
      </c>
      <c r="J424" s="22">
        <v>20201107</v>
      </c>
      <c r="K424" s="22">
        <v>549.79</v>
      </c>
      <c r="L424" s="53">
        <v>900.21</v>
      </c>
      <c r="M424" s="55" t="s">
        <v>623</v>
      </c>
      <c r="N424" s="22" t="s">
        <v>22</v>
      </c>
      <c r="O424" s="22"/>
    </row>
    <row r="425" ht="16" customHeight="1" spans="1:15">
      <c r="A425" s="18"/>
      <c r="B425" s="27"/>
      <c r="C425" s="20"/>
      <c r="D425" s="20" t="s">
        <v>917</v>
      </c>
      <c r="E425" s="16" t="s">
        <v>742</v>
      </c>
      <c r="F425" s="16" t="s">
        <v>1089</v>
      </c>
      <c r="G425" s="43" t="s">
        <v>922</v>
      </c>
      <c r="H425" s="17">
        <v>50000</v>
      </c>
      <c r="I425" s="51">
        <v>43853</v>
      </c>
      <c r="J425" s="51">
        <v>44218</v>
      </c>
      <c r="K425" s="52">
        <v>350.42</v>
      </c>
      <c r="L425" s="54"/>
      <c r="M425" s="16" t="s">
        <v>20</v>
      </c>
      <c r="N425" s="16" t="s">
        <v>21</v>
      </c>
      <c r="O425" s="16"/>
    </row>
    <row r="426" ht="16" customHeight="1" spans="1:15">
      <c r="A426" s="11">
        <v>272</v>
      </c>
      <c r="B426" s="12" t="s">
        <v>15</v>
      </c>
      <c r="C426" s="13" t="s">
        <v>744</v>
      </c>
      <c r="D426" s="13" t="s">
        <v>1090</v>
      </c>
      <c r="E426" s="16" t="s">
        <v>744</v>
      </c>
      <c r="F426" s="15" t="s">
        <v>1091</v>
      </c>
      <c r="G426" s="43" t="s">
        <v>933</v>
      </c>
      <c r="H426" s="17">
        <v>50000</v>
      </c>
      <c r="I426" s="51">
        <v>43590</v>
      </c>
      <c r="J426" s="51">
        <v>43949</v>
      </c>
      <c r="K426" s="52">
        <v>549.79</v>
      </c>
      <c r="L426" s="53">
        <v>839.79</v>
      </c>
      <c r="M426" s="16" t="s">
        <v>20</v>
      </c>
      <c r="N426" s="16" t="s">
        <v>21</v>
      </c>
      <c r="O426" s="15"/>
    </row>
    <row r="427" ht="16" customHeight="1" spans="1:15">
      <c r="A427" s="18"/>
      <c r="B427" s="19"/>
      <c r="C427" s="20"/>
      <c r="D427" s="20" t="s">
        <v>1090</v>
      </c>
      <c r="E427" s="22" t="s">
        <v>744</v>
      </c>
      <c r="F427" s="21" t="s">
        <v>1091</v>
      </c>
      <c r="G427" s="43" t="s">
        <v>933</v>
      </c>
      <c r="H427" s="22">
        <v>40000</v>
      </c>
      <c r="I427" s="22">
        <v>20200121</v>
      </c>
      <c r="J427" s="22">
        <v>20201121</v>
      </c>
      <c r="K427" s="22">
        <v>290</v>
      </c>
      <c r="L427" s="54"/>
      <c r="M427" s="55" t="s">
        <v>623</v>
      </c>
      <c r="N427" s="22" t="s">
        <v>22</v>
      </c>
      <c r="O427" s="21"/>
    </row>
    <row r="428" ht="16" customHeight="1" spans="1:15">
      <c r="A428" s="23">
        <v>273</v>
      </c>
      <c r="B428" s="25" t="s">
        <v>15</v>
      </c>
      <c r="C428" s="14" t="s">
        <v>746</v>
      </c>
      <c r="D428" s="14" t="s">
        <v>944</v>
      </c>
      <c r="E428" s="22" t="s">
        <v>746</v>
      </c>
      <c r="F428" s="22" t="s">
        <v>945</v>
      </c>
      <c r="G428" s="43" t="s">
        <v>1092</v>
      </c>
      <c r="H428" s="22">
        <v>50000</v>
      </c>
      <c r="I428" s="22">
        <v>20190524</v>
      </c>
      <c r="J428" s="22">
        <v>20200524</v>
      </c>
      <c r="K428" s="22">
        <v>549.92</v>
      </c>
      <c r="L428" s="52">
        <v>549.92</v>
      </c>
      <c r="M428" s="55" t="s">
        <v>623</v>
      </c>
      <c r="N428" s="22" t="s">
        <v>22</v>
      </c>
      <c r="O428" s="22"/>
    </row>
    <row r="429" ht="16" customHeight="1" spans="1:15">
      <c r="A429" s="23">
        <v>274</v>
      </c>
      <c r="B429" s="24" t="s">
        <v>15</v>
      </c>
      <c r="C429" s="14" t="s">
        <v>748</v>
      </c>
      <c r="D429" s="14" t="s">
        <v>960</v>
      </c>
      <c r="E429" s="32" t="s">
        <v>748</v>
      </c>
      <c r="F429" s="32" t="s">
        <v>961</v>
      </c>
      <c r="G429" s="36" t="s">
        <v>933</v>
      </c>
      <c r="H429" s="33">
        <v>40000</v>
      </c>
      <c r="I429" s="60">
        <v>43284</v>
      </c>
      <c r="J429" s="60">
        <v>44015</v>
      </c>
      <c r="K429" s="16">
        <v>473.7</v>
      </c>
      <c r="L429" s="52">
        <v>473.7</v>
      </c>
      <c r="M429" s="16" t="s">
        <v>60</v>
      </c>
      <c r="N429" s="16" t="s">
        <v>61</v>
      </c>
      <c r="O429" s="32"/>
    </row>
    <row r="430" ht="16" customHeight="1" spans="1:15">
      <c r="A430" s="23">
        <v>275</v>
      </c>
      <c r="B430" s="25" t="s">
        <v>15</v>
      </c>
      <c r="C430" s="14" t="s">
        <v>750</v>
      </c>
      <c r="D430" s="14" t="s">
        <v>984</v>
      </c>
      <c r="E430" s="22" t="s">
        <v>750</v>
      </c>
      <c r="F430" s="22" t="s">
        <v>985</v>
      </c>
      <c r="G430" s="44" t="s">
        <v>975</v>
      </c>
      <c r="H430" s="22">
        <v>50000</v>
      </c>
      <c r="I430" s="22">
        <v>20190430</v>
      </c>
      <c r="J430" s="22">
        <v>20200430</v>
      </c>
      <c r="K430" s="22">
        <v>549.79</v>
      </c>
      <c r="L430" s="52">
        <v>549.79</v>
      </c>
      <c r="M430" s="55" t="s">
        <v>623</v>
      </c>
      <c r="N430" s="22" t="s">
        <v>22</v>
      </c>
      <c r="O430" s="22"/>
    </row>
    <row r="431" ht="16" customHeight="1" spans="1:15">
      <c r="A431" s="11">
        <v>276</v>
      </c>
      <c r="B431" s="12" t="s">
        <v>15</v>
      </c>
      <c r="C431" s="13" t="s">
        <v>752</v>
      </c>
      <c r="D431" s="13" t="s">
        <v>935</v>
      </c>
      <c r="E431" s="16" t="s">
        <v>752</v>
      </c>
      <c r="F431" s="15" t="s">
        <v>928</v>
      </c>
      <c r="G431" s="43" t="s">
        <v>971</v>
      </c>
      <c r="H431" s="17">
        <v>50000</v>
      </c>
      <c r="I431" s="51">
        <v>43532</v>
      </c>
      <c r="J431" s="51">
        <v>43881</v>
      </c>
      <c r="K431" s="52">
        <v>368.54</v>
      </c>
      <c r="L431" s="53">
        <v>918.33</v>
      </c>
      <c r="M431" s="16" t="s">
        <v>20</v>
      </c>
      <c r="N431" s="16" t="s">
        <v>21</v>
      </c>
      <c r="O431" s="15"/>
    </row>
    <row r="432" ht="16" customHeight="1" spans="1:15">
      <c r="A432" s="18"/>
      <c r="B432" s="19"/>
      <c r="C432" s="20"/>
      <c r="D432" s="20" t="s">
        <v>935</v>
      </c>
      <c r="E432" s="22" t="s">
        <v>752</v>
      </c>
      <c r="F432" s="21" t="s">
        <v>928</v>
      </c>
      <c r="G432" s="43" t="s">
        <v>971</v>
      </c>
      <c r="H432" s="22">
        <v>50000</v>
      </c>
      <c r="I432" s="22">
        <v>20190603</v>
      </c>
      <c r="J432" s="22">
        <v>20200603</v>
      </c>
      <c r="K432" s="22">
        <v>549.79</v>
      </c>
      <c r="L432" s="54"/>
      <c r="M432" s="55" t="s">
        <v>623</v>
      </c>
      <c r="N432" s="22" t="s">
        <v>22</v>
      </c>
      <c r="O432" s="21"/>
    </row>
    <row r="433" ht="16" customHeight="1" spans="1:15">
      <c r="A433" s="11">
        <v>277</v>
      </c>
      <c r="B433" s="12" t="s">
        <v>15</v>
      </c>
      <c r="C433" s="13" t="s">
        <v>754</v>
      </c>
      <c r="D433" s="13" t="s">
        <v>1027</v>
      </c>
      <c r="E433" s="16" t="s">
        <v>754</v>
      </c>
      <c r="F433" s="15" t="s">
        <v>1028</v>
      </c>
      <c r="G433" s="43" t="s">
        <v>916</v>
      </c>
      <c r="H433" s="17">
        <v>50000</v>
      </c>
      <c r="I433" s="51">
        <v>43705</v>
      </c>
      <c r="J433" s="51">
        <v>44039</v>
      </c>
      <c r="K433" s="52">
        <v>549.79</v>
      </c>
      <c r="L433" s="53">
        <v>1099.58</v>
      </c>
      <c r="M433" s="16" t="s">
        <v>20</v>
      </c>
      <c r="N433" s="16" t="s">
        <v>21</v>
      </c>
      <c r="O433" s="15"/>
    </row>
    <row r="434" ht="16" customHeight="1" spans="1:15">
      <c r="A434" s="18"/>
      <c r="B434" s="19"/>
      <c r="C434" s="20"/>
      <c r="D434" s="20" t="s">
        <v>1027</v>
      </c>
      <c r="E434" s="22" t="s">
        <v>754</v>
      </c>
      <c r="F434" s="21" t="s">
        <v>1028</v>
      </c>
      <c r="G434" s="43" t="s">
        <v>916</v>
      </c>
      <c r="H434" s="22">
        <v>50000</v>
      </c>
      <c r="I434" s="22">
        <v>20190410</v>
      </c>
      <c r="J434" s="22">
        <v>20200410</v>
      </c>
      <c r="K434" s="22">
        <v>549.79</v>
      </c>
      <c r="L434" s="54"/>
      <c r="M434" s="55" t="s">
        <v>623</v>
      </c>
      <c r="N434" s="22" t="s">
        <v>22</v>
      </c>
      <c r="O434" s="21"/>
    </row>
    <row r="435" ht="16" customHeight="1" spans="1:15">
      <c r="A435" s="11">
        <v>278</v>
      </c>
      <c r="B435" s="26" t="s">
        <v>15</v>
      </c>
      <c r="C435" s="13" t="s">
        <v>756</v>
      </c>
      <c r="D435" s="13" t="s">
        <v>996</v>
      </c>
      <c r="E435" s="22" t="s">
        <v>756</v>
      </c>
      <c r="F435" s="22" t="s">
        <v>997</v>
      </c>
      <c r="G435" s="16" t="s">
        <v>929</v>
      </c>
      <c r="H435" s="22">
        <v>50000</v>
      </c>
      <c r="I435" s="22">
        <v>20190928</v>
      </c>
      <c r="J435" s="22">
        <v>20200928</v>
      </c>
      <c r="K435" s="22">
        <v>549.79</v>
      </c>
      <c r="L435" s="53">
        <v>1099.58</v>
      </c>
      <c r="M435" s="55" t="s">
        <v>623</v>
      </c>
      <c r="N435" s="22" t="s">
        <v>22</v>
      </c>
      <c r="O435" s="22"/>
    </row>
    <row r="436" ht="16" customHeight="1" spans="1:15">
      <c r="A436" s="18"/>
      <c r="B436" s="27"/>
      <c r="C436" s="20"/>
      <c r="D436" s="20" t="s">
        <v>996</v>
      </c>
      <c r="E436" s="16" t="s">
        <v>758</v>
      </c>
      <c r="F436" s="16" t="s">
        <v>1093</v>
      </c>
      <c r="G436" s="16" t="s">
        <v>929</v>
      </c>
      <c r="H436" s="17">
        <v>50000</v>
      </c>
      <c r="I436" s="51">
        <v>43720</v>
      </c>
      <c r="J436" s="51">
        <v>44077</v>
      </c>
      <c r="K436" s="52">
        <v>549.79</v>
      </c>
      <c r="L436" s="54"/>
      <c r="M436" s="16" t="s">
        <v>20</v>
      </c>
      <c r="N436" s="16" t="s">
        <v>21</v>
      </c>
      <c r="O436" s="16"/>
    </row>
    <row r="437" ht="16" customHeight="1" spans="1:15">
      <c r="A437" s="23">
        <v>279</v>
      </c>
      <c r="B437" s="25" t="s">
        <v>15</v>
      </c>
      <c r="C437" s="14" t="s">
        <v>452</v>
      </c>
      <c r="D437" s="14" t="s">
        <v>980</v>
      </c>
      <c r="E437" s="22" t="s">
        <v>452</v>
      </c>
      <c r="F437" s="22" t="s">
        <v>981</v>
      </c>
      <c r="G437" s="41" t="s">
        <v>919</v>
      </c>
      <c r="H437" s="22">
        <v>50000</v>
      </c>
      <c r="I437" s="22">
        <v>20190821</v>
      </c>
      <c r="J437" s="22">
        <v>20200821</v>
      </c>
      <c r="K437" s="22">
        <v>549.79</v>
      </c>
      <c r="L437" s="52">
        <v>549.79</v>
      </c>
      <c r="M437" s="55" t="s">
        <v>623</v>
      </c>
      <c r="N437" s="22" t="s">
        <v>22</v>
      </c>
      <c r="O437" s="22"/>
    </row>
    <row r="438" ht="16" customHeight="1" spans="1:15">
      <c r="A438" s="23">
        <v>280</v>
      </c>
      <c r="B438" s="25" t="s">
        <v>15</v>
      </c>
      <c r="C438" s="14" t="s">
        <v>196</v>
      </c>
      <c r="D438" s="14" t="s">
        <v>944</v>
      </c>
      <c r="E438" s="22" t="s">
        <v>196</v>
      </c>
      <c r="F438" s="22" t="s">
        <v>945</v>
      </c>
      <c r="G438" s="67" t="s">
        <v>943</v>
      </c>
      <c r="H438" s="22">
        <v>50000</v>
      </c>
      <c r="I438" s="22">
        <v>20191211</v>
      </c>
      <c r="J438" s="22">
        <v>20201211</v>
      </c>
      <c r="K438" s="22">
        <v>549.79</v>
      </c>
      <c r="L438" s="52">
        <v>549.79</v>
      </c>
      <c r="M438" s="55" t="s">
        <v>623</v>
      </c>
      <c r="N438" s="22" t="s">
        <v>22</v>
      </c>
      <c r="O438" s="22"/>
    </row>
    <row r="439" ht="16" customHeight="1" spans="1:15">
      <c r="A439" s="23">
        <v>281</v>
      </c>
      <c r="B439" s="25" t="s">
        <v>15</v>
      </c>
      <c r="C439" s="14" t="s">
        <v>764</v>
      </c>
      <c r="D439" s="14" t="s">
        <v>937</v>
      </c>
      <c r="E439" s="22" t="s">
        <v>764</v>
      </c>
      <c r="F439" s="22" t="s">
        <v>915</v>
      </c>
      <c r="G439" s="44" t="s">
        <v>1094</v>
      </c>
      <c r="H439" s="22">
        <v>40000</v>
      </c>
      <c r="I439" s="22">
        <v>20190618</v>
      </c>
      <c r="J439" s="22">
        <v>20200618</v>
      </c>
      <c r="K439" s="22">
        <v>439.83</v>
      </c>
      <c r="L439" s="52">
        <v>439.83</v>
      </c>
      <c r="M439" s="55" t="s">
        <v>623</v>
      </c>
      <c r="N439" s="22" t="s">
        <v>22</v>
      </c>
      <c r="O439" s="22"/>
    </row>
    <row r="440" ht="16" customHeight="1" spans="1:15">
      <c r="A440" s="23">
        <v>282</v>
      </c>
      <c r="B440" s="25" t="s">
        <v>15</v>
      </c>
      <c r="C440" s="14" t="s">
        <v>766</v>
      </c>
      <c r="D440" s="14" t="s">
        <v>917</v>
      </c>
      <c r="E440" s="22" t="s">
        <v>766</v>
      </c>
      <c r="F440" s="22" t="s">
        <v>970</v>
      </c>
      <c r="G440" s="93" t="s">
        <v>929</v>
      </c>
      <c r="H440" s="22">
        <v>50000</v>
      </c>
      <c r="I440" s="22">
        <v>20190704</v>
      </c>
      <c r="J440" s="22">
        <v>20200704</v>
      </c>
      <c r="K440" s="22">
        <v>549.79</v>
      </c>
      <c r="L440" s="52">
        <v>549.79</v>
      </c>
      <c r="M440" s="55" t="s">
        <v>623</v>
      </c>
      <c r="N440" s="22" t="s">
        <v>22</v>
      </c>
      <c r="O440" s="22"/>
    </row>
    <row r="441" ht="16" customHeight="1" spans="1:15">
      <c r="A441" s="11">
        <v>283</v>
      </c>
      <c r="B441" s="12" t="s">
        <v>15</v>
      </c>
      <c r="C441" s="13" t="s">
        <v>768</v>
      </c>
      <c r="D441" s="13" t="s">
        <v>954</v>
      </c>
      <c r="E441" s="16" t="s">
        <v>770</v>
      </c>
      <c r="F441" s="16" t="s">
        <v>1095</v>
      </c>
      <c r="G441" s="16" t="s">
        <v>919</v>
      </c>
      <c r="H441" s="17">
        <v>50000</v>
      </c>
      <c r="I441" s="51">
        <v>43700</v>
      </c>
      <c r="J441" s="51">
        <v>44065</v>
      </c>
      <c r="K441" s="52">
        <v>549.79</v>
      </c>
      <c r="L441" s="53">
        <v>863.96</v>
      </c>
      <c r="M441" s="16" t="s">
        <v>20</v>
      </c>
      <c r="N441" s="16" t="s">
        <v>21</v>
      </c>
      <c r="O441" s="16"/>
    </row>
    <row r="442" ht="16" customHeight="1" spans="1:15">
      <c r="A442" s="18"/>
      <c r="B442" s="19"/>
      <c r="C442" s="20"/>
      <c r="D442" s="20" t="s">
        <v>954</v>
      </c>
      <c r="E442" s="22" t="s">
        <v>768</v>
      </c>
      <c r="F442" s="22" t="s">
        <v>955</v>
      </c>
      <c r="G442" s="16" t="s">
        <v>919</v>
      </c>
      <c r="H442" s="22">
        <v>50000</v>
      </c>
      <c r="I442" s="22">
        <v>20190227</v>
      </c>
      <c r="J442" s="22">
        <v>20200227</v>
      </c>
      <c r="K442" s="22">
        <v>314.17</v>
      </c>
      <c r="L442" s="54"/>
      <c r="M442" s="55" t="s">
        <v>623</v>
      </c>
      <c r="N442" s="22" t="s">
        <v>22</v>
      </c>
      <c r="O442" s="22"/>
    </row>
    <row r="443" ht="16" customHeight="1" spans="1:15">
      <c r="A443" s="11">
        <v>284</v>
      </c>
      <c r="B443" s="12" t="s">
        <v>15</v>
      </c>
      <c r="C443" s="13" t="s">
        <v>772</v>
      </c>
      <c r="D443" s="13" t="s">
        <v>956</v>
      </c>
      <c r="E443" s="16" t="s">
        <v>772</v>
      </c>
      <c r="F443" s="15" t="s">
        <v>923</v>
      </c>
      <c r="G443" s="67" t="s">
        <v>986</v>
      </c>
      <c r="H443" s="17">
        <v>50000</v>
      </c>
      <c r="I443" s="51">
        <v>43852</v>
      </c>
      <c r="J443" s="51">
        <v>44217</v>
      </c>
      <c r="K443" s="52">
        <v>356.46</v>
      </c>
      <c r="L443" s="53">
        <v>906.31</v>
      </c>
      <c r="M443" s="16" t="s">
        <v>20</v>
      </c>
      <c r="N443" s="16" t="s">
        <v>21</v>
      </c>
      <c r="O443" s="15"/>
    </row>
    <row r="444" ht="16" customHeight="1" spans="1:15">
      <c r="A444" s="18"/>
      <c r="B444" s="19"/>
      <c r="C444" s="20"/>
      <c r="D444" s="20" t="s">
        <v>956</v>
      </c>
      <c r="E444" s="22" t="s">
        <v>772</v>
      </c>
      <c r="F444" s="21" t="s">
        <v>923</v>
      </c>
      <c r="G444" s="67" t="s">
        <v>986</v>
      </c>
      <c r="H444" s="22">
        <v>50000</v>
      </c>
      <c r="I444" s="22">
        <v>20191122</v>
      </c>
      <c r="J444" s="22">
        <v>20201122</v>
      </c>
      <c r="K444" s="22">
        <v>549.85</v>
      </c>
      <c r="L444" s="54"/>
      <c r="M444" s="55" t="s">
        <v>623</v>
      </c>
      <c r="N444" s="22" t="s">
        <v>22</v>
      </c>
      <c r="O444" s="21"/>
    </row>
    <row r="445" ht="16" customHeight="1" spans="1:15">
      <c r="A445" s="11">
        <v>285</v>
      </c>
      <c r="B445" s="26" t="s">
        <v>15</v>
      </c>
      <c r="C445" s="13" t="s">
        <v>452</v>
      </c>
      <c r="D445" s="13" t="s">
        <v>920</v>
      </c>
      <c r="E445" s="22" t="s">
        <v>452</v>
      </c>
      <c r="F445" s="56" t="s">
        <v>939</v>
      </c>
      <c r="G445" s="41" t="s">
        <v>929</v>
      </c>
      <c r="H445" s="22">
        <v>50000</v>
      </c>
      <c r="I445" s="22">
        <v>20190308</v>
      </c>
      <c r="J445" s="22">
        <v>20200308</v>
      </c>
      <c r="K445" s="22">
        <v>410.83</v>
      </c>
      <c r="L445" s="53">
        <v>513.54</v>
      </c>
      <c r="M445" s="55" t="s">
        <v>623</v>
      </c>
      <c r="N445" s="22" t="s">
        <v>22</v>
      </c>
      <c r="O445" s="56"/>
    </row>
    <row r="446" ht="16" customHeight="1" spans="1:15">
      <c r="A446" s="18"/>
      <c r="B446" s="27"/>
      <c r="C446" s="20"/>
      <c r="D446" s="20" t="s">
        <v>920</v>
      </c>
      <c r="E446" s="22" t="s">
        <v>452</v>
      </c>
      <c r="F446" s="57" t="s">
        <v>939</v>
      </c>
      <c r="G446" s="41" t="s">
        <v>929</v>
      </c>
      <c r="H446" s="22">
        <v>50000</v>
      </c>
      <c r="I446" s="22">
        <v>20200304</v>
      </c>
      <c r="J446" s="22">
        <v>20210304</v>
      </c>
      <c r="K446" s="22">
        <v>102.71</v>
      </c>
      <c r="L446" s="54"/>
      <c r="M446" s="55" t="s">
        <v>623</v>
      </c>
      <c r="N446" s="22" t="s">
        <v>22</v>
      </c>
      <c r="O446" s="57"/>
    </row>
    <row r="447" ht="16" customHeight="1" spans="1:15">
      <c r="A447" s="23">
        <v>286</v>
      </c>
      <c r="B447" s="25" t="s">
        <v>15</v>
      </c>
      <c r="C447" s="14" t="s">
        <v>775</v>
      </c>
      <c r="D447" s="14" t="s">
        <v>982</v>
      </c>
      <c r="E447" s="22" t="s">
        <v>775</v>
      </c>
      <c r="F447" s="22" t="s">
        <v>966</v>
      </c>
      <c r="G447" s="43" t="s">
        <v>1080</v>
      </c>
      <c r="H447" s="22">
        <v>40000</v>
      </c>
      <c r="I447" s="22">
        <v>20190328</v>
      </c>
      <c r="J447" s="22">
        <v>20200328</v>
      </c>
      <c r="K447" s="22">
        <v>391.5</v>
      </c>
      <c r="L447" s="52">
        <v>391.5</v>
      </c>
      <c r="M447" s="55" t="s">
        <v>623</v>
      </c>
      <c r="N447" s="22" t="s">
        <v>22</v>
      </c>
      <c r="O447" s="22"/>
    </row>
    <row r="448" ht="16" customHeight="1" spans="1:15">
      <c r="A448" s="23">
        <v>287</v>
      </c>
      <c r="B448" s="25" t="s">
        <v>15</v>
      </c>
      <c r="C448" s="14" t="s">
        <v>779</v>
      </c>
      <c r="D448" s="14" t="s">
        <v>935</v>
      </c>
      <c r="E448" s="22" t="s">
        <v>781</v>
      </c>
      <c r="F448" s="22" t="s">
        <v>1096</v>
      </c>
      <c r="G448" s="94" t="s">
        <v>977</v>
      </c>
      <c r="H448" s="22">
        <v>50000</v>
      </c>
      <c r="I448" s="22">
        <v>20191031</v>
      </c>
      <c r="J448" s="22">
        <v>20201031</v>
      </c>
      <c r="K448" s="22">
        <v>549.79</v>
      </c>
      <c r="L448" s="52">
        <v>549.79</v>
      </c>
      <c r="M448" s="55" t="s">
        <v>623</v>
      </c>
      <c r="N448" s="22" t="s">
        <v>22</v>
      </c>
      <c r="O448" s="22"/>
    </row>
    <row r="449" ht="16" customHeight="1" spans="1:15">
      <c r="A449" s="11">
        <v>288</v>
      </c>
      <c r="B449" s="12" t="s">
        <v>15</v>
      </c>
      <c r="C449" s="13" t="s">
        <v>783</v>
      </c>
      <c r="D449" s="13" t="s">
        <v>1097</v>
      </c>
      <c r="E449" s="16" t="s">
        <v>783</v>
      </c>
      <c r="F449" s="15" t="s">
        <v>1098</v>
      </c>
      <c r="G449" s="16" t="s">
        <v>1085</v>
      </c>
      <c r="H449" s="17">
        <v>50000</v>
      </c>
      <c r="I449" s="51">
        <v>43559</v>
      </c>
      <c r="J449" s="51">
        <v>43923</v>
      </c>
      <c r="K449" s="52">
        <v>537.71</v>
      </c>
      <c r="L449" s="53">
        <v>1011.41</v>
      </c>
      <c r="M449" s="16" t="s">
        <v>20</v>
      </c>
      <c r="N449" s="16" t="s">
        <v>21</v>
      </c>
      <c r="O449" s="15"/>
    </row>
    <row r="450" ht="16" customHeight="1" spans="1:15">
      <c r="A450" s="18"/>
      <c r="B450" s="19"/>
      <c r="C450" s="20"/>
      <c r="D450" s="20" t="s">
        <v>1097</v>
      </c>
      <c r="E450" s="32" t="s">
        <v>783</v>
      </c>
      <c r="F450" s="21" t="s">
        <v>1098</v>
      </c>
      <c r="G450" s="16" t="s">
        <v>1085</v>
      </c>
      <c r="H450" s="33">
        <v>40000</v>
      </c>
      <c r="I450" s="60">
        <v>43290</v>
      </c>
      <c r="J450" s="60">
        <v>44021</v>
      </c>
      <c r="K450" s="16">
        <v>473.7</v>
      </c>
      <c r="L450" s="54"/>
      <c r="M450" s="16" t="s">
        <v>60</v>
      </c>
      <c r="N450" s="16" t="s">
        <v>61</v>
      </c>
      <c r="O450" s="21"/>
    </row>
    <row r="451" ht="16" customHeight="1" spans="1:15">
      <c r="A451" s="11">
        <v>289</v>
      </c>
      <c r="B451" s="26" t="s">
        <v>15</v>
      </c>
      <c r="C451" s="13" t="s">
        <v>785</v>
      </c>
      <c r="D451" s="13" t="s">
        <v>911</v>
      </c>
      <c r="E451" s="22" t="s">
        <v>785</v>
      </c>
      <c r="F451" s="56" t="s">
        <v>940</v>
      </c>
      <c r="G451" s="67" t="s">
        <v>1085</v>
      </c>
      <c r="H451" s="22">
        <v>50000</v>
      </c>
      <c r="I451" s="22">
        <v>20190328</v>
      </c>
      <c r="J451" s="22">
        <v>20200328</v>
      </c>
      <c r="K451" s="22">
        <v>543.75</v>
      </c>
      <c r="L451" s="53">
        <v>1017.45</v>
      </c>
      <c r="M451" s="55" t="s">
        <v>623</v>
      </c>
      <c r="N451" s="22" t="s">
        <v>22</v>
      </c>
      <c r="O451" s="56"/>
    </row>
    <row r="452" ht="16" customHeight="1" spans="1:15">
      <c r="A452" s="18"/>
      <c r="B452" s="27"/>
      <c r="C452" s="20"/>
      <c r="D452" s="20" t="s">
        <v>911</v>
      </c>
      <c r="E452" s="32" t="s">
        <v>785</v>
      </c>
      <c r="F452" s="57" t="s">
        <v>940</v>
      </c>
      <c r="G452" s="67" t="s">
        <v>1085</v>
      </c>
      <c r="H452" s="33">
        <v>40000</v>
      </c>
      <c r="I452" s="60">
        <v>43272</v>
      </c>
      <c r="J452" s="60">
        <v>44003</v>
      </c>
      <c r="K452" s="16">
        <v>473.7</v>
      </c>
      <c r="L452" s="54"/>
      <c r="M452" s="16" t="s">
        <v>60</v>
      </c>
      <c r="N452" s="16" t="s">
        <v>61</v>
      </c>
      <c r="O452" s="57"/>
    </row>
    <row r="453" ht="16" customHeight="1" spans="1:15">
      <c r="A453" s="23">
        <v>290</v>
      </c>
      <c r="B453" s="25" t="s">
        <v>15</v>
      </c>
      <c r="C453" s="14" t="s">
        <v>787</v>
      </c>
      <c r="D453" s="14" t="s">
        <v>930</v>
      </c>
      <c r="E453" s="22" t="s">
        <v>787</v>
      </c>
      <c r="F453" s="22" t="s">
        <v>912</v>
      </c>
      <c r="G453" s="22" t="s">
        <v>952</v>
      </c>
      <c r="H453" s="22">
        <v>50000</v>
      </c>
      <c r="I453" s="22">
        <v>20190531</v>
      </c>
      <c r="J453" s="22">
        <v>20200531</v>
      </c>
      <c r="K453" s="22">
        <v>549.79</v>
      </c>
      <c r="L453" s="52">
        <v>549.79</v>
      </c>
      <c r="M453" s="55" t="s">
        <v>623</v>
      </c>
      <c r="N453" s="22" t="s">
        <v>22</v>
      </c>
      <c r="O453" s="22"/>
    </row>
    <row r="454" ht="16" customHeight="1" spans="1:15">
      <c r="A454" s="11">
        <v>291</v>
      </c>
      <c r="B454" s="12" t="s">
        <v>15</v>
      </c>
      <c r="C454" s="13" t="s">
        <v>789</v>
      </c>
      <c r="D454" s="13" t="s">
        <v>1006</v>
      </c>
      <c r="E454" s="16" t="s">
        <v>789</v>
      </c>
      <c r="F454" s="15" t="s">
        <v>918</v>
      </c>
      <c r="G454" s="43" t="s">
        <v>952</v>
      </c>
      <c r="H454" s="17">
        <v>50000</v>
      </c>
      <c r="I454" s="51">
        <v>43532</v>
      </c>
      <c r="J454" s="51">
        <v>43897</v>
      </c>
      <c r="K454" s="52">
        <v>410.83</v>
      </c>
      <c r="L454" s="53">
        <v>960.62</v>
      </c>
      <c r="M454" s="16" t="s">
        <v>20</v>
      </c>
      <c r="N454" s="16" t="s">
        <v>21</v>
      </c>
      <c r="O454" s="15"/>
    </row>
    <row r="455" ht="16" customHeight="1" spans="1:15">
      <c r="A455" s="18"/>
      <c r="B455" s="19"/>
      <c r="C455" s="20"/>
      <c r="D455" s="20" t="s">
        <v>1006</v>
      </c>
      <c r="E455" s="22" t="s">
        <v>789</v>
      </c>
      <c r="F455" s="21" t="s">
        <v>918</v>
      </c>
      <c r="G455" s="43" t="s">
        <v>952</v>
      </c>
      <c r="H455" s="22">
        <v>50000</v>
      </c>
      <c r="I455" s="22">
        <v>20191106</v>
      </c>
      <c r="J455" s="22">
        <v>20201106</v>
      </c>
      <c r="K455" s="22">
        <v>549.79</v>
      </c>
      <c r="L455" s="54"/>
      <c r="M455" s="55" t="s">
        <v>623</v>
      </c>
      <c r="N455" s="22" t="s">
        <v>22</v>
      </c>
      <c r="O455" s="21"/>
    </row>
    <row r="456" ht="16" customHeight="1" spans="1:15">
      <c r="A456" s="23">
        <v>292</v>
      </c>
      <c r="B456" s="25" t="s">
        <v>15</v>
      </c>
      <c r="C456" s="14" t="s">
        <v>791</v>
      </c>
      <c r="D456" s="14" t="s">
        <v>957</v>
      </c>
      <c r="E456" s="22" t="s">
        <v>791</v>
      </c>
      <c r="F456" s="22" t="s">
        <v>958</v>
      </c>
      <c r="G456" s="70" t="s">
        <v>995</v>
      </c>
      <c r="H456" s="22">
        <v>30000</v>
      </c>
      <c r="I456" s="22">
        <v>20190701</v>
      </c>
      <c r="J456" s="22">
        <v>20200701</v>
      </c>
      <c r="K456" s="22">
        <v>329.88</v>
      </c>
      <c r="L456" s="52">
        <v>329.88</v>
      </c>
      <c r="M456" s="55" t="s">
        <v>623</v>
      </c>
      <c r="N456" s="22" t="s">
        <v>22</v>
      </c>
      <c r="O456" s="22"/>
    </row>
    <row r="457" ht="16" customHeight="1" spans="1:15">
      <c r="A457" s="23">
        <v>293</v>
      </c>
      <c r="B457" s="25" t="s">
        <v>15</v>
      </c>
      <c r="C457" s="14" t="s">
        <v>793</v>
      </c>
      <c r="D457" s="14" t="s">
        <v>946</v>
      </c>
      <c r="E457" s="22" t="s">
        <v>793</v>
      </c>
      <c r="F457" s="22" t="s">
        <v>948</v>
      </c>
      <c r="G457" s="28" t="s">
        <v>1071</v>
      </c>
      <c r="H457" s="22">
        <v>40000</v>
      </c>
      <c r="I457" s="22">
        <v>20191109</v>
      </c>
      <c r="J457" s="22">
        <v>20201109</v>
      </c>
      <c r="K457" s="22">
        <v>439.83</v>
      </c>
      <c r="L457" s="52">
        <v>439.83</v>
      </c>
      <c r="M457" s="55" t="s">
        <v>623</v>
      </c>
      <c r="N457" s="22" t="s">
        <v>22</v>
      </c>
      <c r="O457" s="22"/>
    </row>
    <row r="458" ht="16" customHeight="1" spans="1:15">
      <c r="A458" s="11">
        <v>294</v>
      </c>
      <c r="B458" s="12" t="s">
        <v>15</v>
      </c>
      <c r="C458" s="13" t="s">
        <v>795</v>
      </c>
      <c r="D458" s="13" t="s">
        <v>980</v>
      </c>
      <c r="E458" s="16" t="s">
        <v>795</v>
      </c>
      <c r="F458" s="15" t="s">
        <v>981</v>
      </c>
      <c r="G458" s="43" t="s">
        <v>952</v>
      </c>
      <c r="H458" s="17">
        <v>50000</v>
      </c>
      <c r="I458" s="51">
        <v>43578</v>
      </c>
      <c r="J458" s="51">
        <v>43930</v>
      </c>
      <c r="K458" s="52">
        <v>549.79</v>
      </c>
      <c r="L458" s="53">
        <v>918.33</v>
      </c>
      <c r="M458" s="16" t="s">
        <v>20</v>
      </c>
      <c r="N458" s="16" t="s">
        <v>21</v>
      </c>
      <c r="O458" s="15"/>
    </row>
    <row r="459" ht="16" customHeight="1" spans="1:15">
      <c r="A459" s="18"/>
      <c r="B459" s="19"/>
      <c r="C459" s="20"/>
      <c r="D459" s="20" t="s">
        <v>980</v>
      </c>
      <c r="E459" s="22" t="s">
        <v>795</v>
      </c>
      <c r="F459" s="21" t="s">
        <v>981</v>
      </c>
      <c r="G459" s="43" t="s">
        <v>952</v>
      </c>
      <c r="H459" s="22">
        <v>50000</v>
      </c>
      <c r="I459" s="22">
        <v>20200120</v>
      </c>
      <c r="J459" s="22">
        <v>20201120</v>
      </c>
      <c r="K459" s="22">
        <v>368.54</v>
      </c>
      <c r="L459" s="54"/>
      <c r="M459" s="55" t="s">
        <v>623</v>
      </c>
      <c r="N459" s="22" t="s">
        <v>22</v>
      </c>
      <c r="O459" s="21"/>
    </row>
    <row r="460" ht="16" customHeight="1" spans="1:15">
      <c r="A460" s="23">
        <v>295</v>
      </c>
      <c r="B460" s="25" t="s">
        <v>15</v>
      </c>
      <c r="C460" s="14" t="s">
        <v>797</v>
      </c>
      <c r="D460" s="14" t="s">
        <v>920</v>
      </c>
      <c r="E460" s="22" t="s">
        <v>797</v>
      </c>
      <c r="F460" s="22" t="s">
        <v>939</v>
      </c>
      <c r="G460" s="43" t="s">
        <v>952</v>
      </c>
      <c r="H460" s="22">
        <v>40000</v>
      </c>
      <c r="I460" s="22">
        <v>20190902</v>
      </c>
      <c r="J460" s="22">
        <v>20200902</v>
      </c>
      <c r="K460" s="22">
        <v>439.83</v>
      </c>
      <c r="L460" s="52">
        <v>439.83</v>
      </c>
      <c r="M460" s="55" t="s">
        <v>623</v>
      </c>
      <c r="N460" s="22" t="s">
        <v>22</v>
      </c>
      <c r="O460" s="22"/>
    </row>
    <row r="461" ht="16" customHeight="1" spans="1:15">
      <c r="A461" s="23">
        <v>296</v>
      </c>
      <c r="B461" s="24" t="s">
        <v>15</v>
      </c>
      <c r="C461" s="14" t="s">
        <v>799</v>
      </c>
      <c r="D461" s="14" t="s">
        <v>1099</v>
      </c>
      <c r="E461" s="16" t="s">
        <v>799</v>
      </c>
      <c r="F461" s="16" t="s">
        <v>1100</v>
      </c>
      <c r="G461" s="43" t="s">
        <v>995</v>
      </c>
      <c r="H461" s="17">
        <v>50000</v>
      </c>
      <c r="I461" s="51">
        <v>43593</v>
      </c>
      <c r="J461" s="51">
        <v>43952</v>
      </c>
      <c r="K461" s="52">
        <v>549.79</v>
      </c>
      <c r="L461" s="52">
        <v>549.79</v>
      </c>
      <c r="M461" s="16" t="s">
        <v>20</v>
      </c>
      <c r="N461" s="16" t="s">
        <v>21</v>
      </c>
      <c r="O461" s="16"/>
    </row>
    <row r="462" ht="16" customHeight="1" spans="1:15">
      <c r="A462" s="23">
        <v>297</v>
      </c>
      <c r="B462" s="25" t="s">
        <v>15</v>
      </c>
      <c r="C462" s="14" t="s">
        <v>787</v>
      </c>
      <c r="D462" s="14" t="s">
        <v>980</v>
      </c>
      <c r="E462" s="22" t="s">
        <v>787</v>
      </c>
      <c r="F462" s="22" t="s">
        <v>981</v>
      </c>
      <c r="G462" s="22" t="s">
        <v>933</v>
      </c>
      <c r="H462" s="22">
        <v>50000</v>
      </c>
      <c r="I462" s="22">
        <v>20190603</v>
      </c>
      <c r="J462" s="22">
        <v>20200603</v>
      </c>
      <c r="K462" s="22">
        <v>549.79</v>
      </c>
      <c r="L462" s="52">
        <v>549.79</v>
      </c>
      <c r="M462" s="55" t="s">
        <v>623</v>
      </c>
      <c r="N462" s="22" t="s">
        <v>22</v>
      </c>
      <c r="O462" s="22"/>
    </row>
    <row r="463" ht="16" customHeight="1" spans="1:15">
      <c r="A463" s="11">
        <v>298</v>
      </c>
      <c r="B463" s="12" t="s">
        <v>15</v>
      </c>
      <c r="C463" s="13" t="s">
        <v>802</v>
      </c>
      <c r="D463" s="13" t="s">
        <v>944</v>
      </c>
      <c r="E463" s="16" t="s">
        <v>802</v>
      </c>
      <c r="F463" s="15" t="s">
        <v>945</v>
      </c>
      <c r="G463" s="42" t="s">
        <v>933</v>
      </c>
      <c r="H463" s="17">
        <v>50000</v>
      </c>
      <c r="I463" s="51">
        <v>43543</v>
      </c>
      <c r="J463" s="51">
        <v>43904</v>
      </c>
      <c r="K463" s="52">
        <v>410.83</v>
      </c>
      <c r="L463" s="53">
        <v>543.75</v>
      </c>
      <c r="M463" s="16" t="s">
        <v>20</v>
      </c>
      <c r="N463" s="16" t="s">
        <v>21</v>
      </c>
      <c r="O463" s="15"/>
    </row>
    <row r="464" ht="16" customHeight="1" spans="1:15">
      <c r="A464" s="18"/>
      <c r="B464" s="19"/>
      <c r="C464" s="20"/>
      <c r="D464" s="20" t="s">
        <v>944</v>
      </c>
      <c r="E464" s="16" t="s">
        <v>802</v>
      </c>
      <c r="F464" s="21" t="s">
        <v>945</v>
      </c>
      <c r="G464" s="42" t="s">
        <v>933</v>
      </c>
      <c r="H464" s="17">
        <v>50000</v>
      </c>
      <c r="I464" s="51">
        <v>43889</v>
      </c>
      <c r="J464" s="51">
        <v>44254</v>
      </c>
      <c r="K464" s="52">
        <v>132.92</v>
      </c>
      <c r="L464" s="54"/>
      <c r="M464" s="16" t="s">
        <v>20</v>
      </c>
      <c r="N464" s="16" t="s">
        <v>21</v>
      </c>
      <c r="O464" s="21"/>
    </row>
    <row r="465" ht="16" customHeight="1" spans="1:15">
      <c r="A465" s="11">
        <v>299</v>
      </c>
      <c r="B465" s="12" t="s">
        <v>15</v>
      </c>
      <c r="C465" s="13" t="s">
        <v>804</v>
      </c>
      <c r="D465" s="13" t="s">
        <v>1010</v>
      </c>
      <c r="E465" s="16" t="s">
        <v>804</v>
      </c>
      <c r="F465" s="15" t="s">
        <v>947</v>
      </c>
      <c r="G465" s="43" t="s">
        <v>987</v>
      </c>
      <c r="H465" s="17">
        <v>50000</v>
      </c>
      <c r="I465" s="51">
        <v>43599</v>
      </c>
      <c r="J465" s="51">
        <v>43964</v>
      </c>
      <c r="K465" s="52">
        <v>549.79</v>
      </c>
      <c r="L465" s="53">
        <v>1099.58</v>
      </c>
      <c r="M465" s="16" t="s">
        <v>20</v>
      </c>
      <c r="N465" s="16" t="s">
        <v>21</v>
      </c>
      <c r="O465" s="15"/>
    </row>
    <row r="466" ht="16" customHeight="1" spans="1:15">
      <c r="A466" s="18"/>
      <c r="B466" s="19"/>
      <c r="C466" s="20"/>
      <c r="D466" s="20" t="s">
        <v>1010</v>
      </c>
      <c r="E466" s="22" t="s">
        <v>804</v>
      </c>
      <c r="F466" s="21" t="s">
        <v>947</v>
      </c>
      <c r="G466" s="43" t="s">
        <v>987</v>
      </c>
      <c r="H466" s="22">
        <v>50000</v>
      </c>
      <c r="I466" s="22">
        <v>20190701</v>
      </c>
      <c r="J466" s="22">
        <v>20200701</v>
      </c>
      <c r="K466" s="22">
        <v>549.79</v>
      </c>
      <c r="L466" s="54"/>
      <c r="M466" s="55" t="s">
        <v>623</v>
      </c>
      <c r="N466" s="22" t="s">
        <v>22</v>
      </c>
      <c r="O466" s="21"/>
    </row>
    <row r="467" ht="16" customHeight="1" spans="1:15">
      <c r="A467" s="11">
        <v>300</v>
      </c>
      <c r="B467" s="12" t="s">
        <v>15</v>
      </c>
      <c r="C467" s="13" t="s">
        <v>106</v>
      </c>
      <c r="D467" s="13" t="s">
        <v>1012</v>
      </c>
      <c r="E467" s="16" t="s">
        <v>106</v>
      </c>
      <c r="F467" s="15" t="s">
        <v>1013</v>
      </c>
      <c r="G467" s="43" t="s">
        <v>1085</v>
      </c>
      <c r="H467" s="17">
        <v>50000</v>
      </c>
      <c r="I467" s="51">
        <v>43584</v>
      </c>
      <c r="J467" s="51">
        <v>43947</v>
      </c>
      <c r="K467" s="52">
        <v>549.79</v>
      </c>
      <c r="L467" s="53">
        <v>1099.58</v>
      </c>
      <c r="M467" s="16" t="s">
        <v>20</v>
      </c>
      <c r="N467" s="16" t="s">
        <v>21</v>
      </c>
      <c r="O467" s="15"/>
    </row>
    <row r="468" ht="16" customHeight="1" spans="1:15">
      <c r="A468" s="18"/>
      <c r="B468" s="19"/>
      <c r="C468" s="20"/>
      <c r="D468" s="20" t="s">
        <v>1012</v>
      </c>
      <c r="E468" s="22" t="s">
        <v>106</v>
      </c>
      <c r="F468" s="21" t="s">
        <v>1013</v>
      </c>
      <c r="G468" s="43" t="s">
        <v>1085</v>
      </c>
      <c r="H468" s="22">
        <v>50000</v>
      </c>
      <c r="I468" s="22">
        <v>20191105</v>
      </c>
      <c r="J468" s="22">
        <v>20201105</v>
      </c>
      <c r="K468" s="22">
        <v>549.79</v>
      </c>
      <c r="L468" s="54"/>
      <c r="M468" s="55" t="s">
        <v>623</v>
      </c>
      <c r="N468" s="22" t="s">
        <v>22</v>
      </c>
      <c r="O468" s="21"/>
    </row>
    <row r="469" ht="16" customHeight="1" spans="1:15">
      <c r="A469" s="11">
        <v>301</v>
      </c>
      <c r="B469" s="26" t="s">
        <v>15</v>
      </c>
      <c r="C469" s="13" t="s">
        <v>807</v>
      </c>
      <c r="D469" s="13" t="s">
        <v>1027</v>
      </c>
      <c r="E469" s="22" t="s">
        <v>807</v>
      </c>
      <c r="F469" s="56" t="s">
        <v>1028</v>
      </c>
      <c r="G469" s="67" t="s">
        <v>1101</v>
      </c>
      <c r="H469" s="22">
        <v>50000</v>
      </c>
      <c r="I469" s="22">
        <v>20190916</v>
      </c>
      <c r="J469" s="22">
        <v>20200916</v>
      </c>
      <c r="K469" s="22">
        <v>549.86</v>
      </c>
      <c r="L469" s="53">
        <v>905.13</v>
      </c>
      <c r="M469" s="55" t="s">
        <v>623</v>
      </c>
      <c r="N469" s="22" t="s">
        <v>22</v>
      </c>
      <c r="O469" s="56"/>
    </row>
    <row r="470" ht="16" customHeight="1" spans="1:15">
      <c r="A470" s="18"/>
      <c r="B470" s="27"/>
      <c r="C470" s="20"/>
      <c r="D470" s="20" t="s">
        <v>1027</v>
      </c>
      <c r="E470" s="32" t="s">
        <v>807</v>
      </c>
      <c r="F470" s="57" t="s">
        <v>1102</v>
      </c>
      <c r="G470" s="67" t="s">
        <v>1101</v>
      </c>
      <c r="H470" s="33">
        <v>30000</v>
      </c>
      <c r="I470" s="60">
        <v>43265</v>
      </c>
      <c r="J470" s="60">
        <v>43996</v>
      </c>
      <c r="K470" s="16">
        <v>355.27</v>
      </c>
      <c r="L470" s="54"/>
      <c r="M470" s="16" t="s">
        <v>60</v>
      </c>
      <c r="N470" s="16" t="s">
        <v>61</v>
      </c>
      <c r="O470" s="57"/>
    </row>
    <row r="471" ht="16" customHeight="1" spans="1:15">
      <c r="A471" s="23">
        <v>302</v>
      </c>
      <c r="B471" s="25" t="s">
        <v>15</v>
      </c>
      <c r="C471" s="14" t="s">
        <v>809</v>
      </c>
      <c r="D471" s="14" t="s">
        <v>1061</v>
      </c>
      <c r="E471" s="22" t="s">
        <v>809</v>
      </c>
      <c r="F471" s="22" t="s">
        <v>1062</v>
      </c>
      <c r="G471" s="22" t="s">
        <v>1103</v>
      </c>
      <c r="H471" s="22">
        <v>50000</v>
      </c>
      <c r="I471" s="22">
        <v>20190417</v>
      </c>
      <c r="J471" s="22">
        <v>20200417</v>
      </c>
      <c r="K471" s="22">
        <v>549.79</v>
      </c>
      <c r="L471" s="52">
        <v>549.79</v>
      </c>
      <c r="M471" s="55" t="s">
        <v>623</v>
      </c>
      <c r="N471" s="22" t="s">
        <v>22</v>
      </c>
      <c r="O471" s="22"/>
    </row>
    <row r="472" ht="16" customHeight="1" spans="1:15">
      <c r="A472" s="23">
        <v>303</v>
      </c>
      <c r="B472" s="25" t="s">
        <v>15</v>
      </c>
      <c r="C472" s="14" t="s">
        <v>811</v>
      </c>
      <c r="D472" s="14" t="s">
        <v>1090</v>
      </c>
      <c r="E472" s="22" t="s">
        <v>811</v>
      </c>
      <c r="F472" s="22" t="s">
        <v>1091</v>
      </c>
      <c r="G472" s="79" t="s">
        <v>1104</v>
      </c>
      <c r="H472" s="22">
        <v>30000</v>
      </c>
      <c r="I472" s="22">
        <v>20190331</v>
      </c>
      <c r="J472" s="22">
        <v>20200331</v>
      </c>
      <c r="K472" s="22">
        <v>326.25</v>
      </c>
      <c r="L472" s="52">
        <v>326.25</v>
      </c>
      <c r="M472" s="55" t="s">
        <v>623</v>
      </c>
      <c r="N472" s="22" t="s">
        <v>22</v>
      </c>
      <c r="O472" s="22"/>
    </row>
    <row r="473" ht="16" customHeight="1" spans="1:15">
      <c r="A473" s="11">
        <v>304</v>
      </c>
      <c r="B473" s="12" t="s">
        <v>15</v>
      </c>
      <c r="C473" s="13" t="s">
        <v>813</v>
      </c>
      <c r="D473" s="13" t="s">
        <v>1006</v>
      </c>
      <c r="E473" s="16" t="s">
        <v>813</v>
      </c>
      <c r="F473" s="15" t="s">
        <v>918</v>
      </c>
      <c r="G473" s="16" t="s">
        <v>933</v>
      </c>
      <c r="H473" s="17">
        <v>50000</v>
      </c>
      <c r="I473" s="51">
        <v>43696</v>
      </c>
      <c r="J473" s="51">
        <v>44055</v>
      </c>
      <c r="K473" s="52">
        <v>549.79</v>
      </c>
      <c r="L473" s="53">
        <v>1099.58</v>
      </c>
      <c r="M473" s="16" t="s">
        <v>20</v>
      </c>
      <c r="N473" s="16" t="s">
        <v>21</v>
      </c>
      <c r="O473" s="15"/>
    </row>
    <row r="474" ht="16" customHeight="1" spans="1:15">
      <c r="A474" s="18"/>
      <c r="B474" s="19"/>
      <c r="C474" s="20"/>
      <c r="D474" s="20" t="s">
        <v>1006</v>
      </c>
      <c r="E474" s="22" t="s">
        <v>813</v>
      </c>
      <c r="F474" s="21" t="s">
        <v>918</v>
      </c>
      <c r="G474" s="16" t="s">
        <v>933</v>
      </c>
      <c r="H474" s="22">
        <v>50000</v>
      </c>
      <c r="I474" s="22">
        <v>20190821</v>
      </c>
      <c r="J474" s="22">
        <v>20200821</v>
      </c>
      <c r="K474" s="22">
        <v>549.79</v>
      </c>
      <c r="L474" s="54"/>
      <c r="M474" s="55" t="s">
        <v>623</v>
      </c>
      <c r="N474" s="22" t="s">
        <v>22</v>
      </c>
      <c r="O474" s="21"/>
    </row>
    <row r="475" ht="16" customHeight="1" spans="1:15">
      <c r="A475" s="23">
        <v>305</v>
      </c>
      <c r="B475" s="24" t="s">
        <v>15</v>
      </c>
      <c r="C475" s="14" t="s">
        <v>228</v>
      </c>
      <c r="D475" s="14" t="s">
        <v>980</v>
      </c>
      <c r="E475" s="32" t="s">
        <v>228</v>
      </c>
      <c r="F475" s="32" t="s">
        <v>981</v>
      </c>
      <c r="G475" s="43" t="s">
        <v>931</v>
      </c>
      <c r="H475" s="33">
        <v>30000</v>
      </c>
      <c r="I475" s="60">
        <v>43292</v>
      </c>
      <c r="J475" s="60">
        <v>44023</v>
      </c>
      <c r="K475" s="16">
        <v>355.27</v>
      </c>
      <c r="L475" s="52">
        <v>355.27</v>
      </c>
      <c r="M475" s="16" t="s">
        <v>60</v>
      </c>
      <c r="N475" s="16" t="s">
        <v>61</v>
      </c>
      <c r="O475" s="32"/>
    </row>
    <row r="476" ht="16" customHeight="1" spans="1:15">
      <c r="A476" s="11">
        <v>306</v>
      </c>
      <c r="B476" s="12" t="s">
        <v>15</v>
      </c>
      <c r="C476" s="13" t="s">
        <v>816</v>
      </c>
      <c r="D476" s="13" t="s">
        <v>1037</v>
      </c>
      <c r="E476" s="16" t="s">
        <v>816</v>
      </c>
      <c r="F476" s="15" t="s">
        <v>1038</v>
      </c>
      <c r="G476" s="43" t="s">
        <v>933</v>
      </c>
      <c r="H476" s="17">
        <v>50000</v>
      </c>
      <c r="I476" s="51">
        <v>43574</v>
      </c>
      <c r="J476" s="51">
        <v>43939</v>
      </c>
      <c r="K476" s="52">
        <v>477.29</v>
      </c>
      <c r="L476" s="53">
        <v>797.5</v>
      </c>
      <c r="M476" s="16" t="s">
        <v>20</v>
      </c>
      <c r="N476" s="16" t="s">
        <v>21</v>
      </c>
      <c r="O476" s="15"/>
    </row>
    <row r="477" ht="16" customHeight="1" spans="1:15">
      <c r="A477" s="18"/>
      <c r="B477" s="19"/>
      <c r="C477" s="20"/>
      <c r="D477" s="20" t="s">
        <v>1037</v>
      </c>
      <c r="E477" s="22" t="s">
        <v>816</v>
      </c>
      <c r="F477" s="21" t="s">
        <v>1038</v>
      </c>
      <c r="G477" s="43" t="s">
        <v>933</v>
      </c>
      <c r="H477" s="22">
        <v>50000</v>
      </c>
      <c r="I477" s="22">
        <v>20190220</v>
      </c>
      <c r="J477" s="22">
        <v>20200220</v>
      </c>
      <c r="K477" s="22">
        <v>320.21</v>
      </c>
      <c r="L477" s="54"/>
      <c r="M477" s="55" t="s">
        <v>623</v>
      </c>
      <c r="N477" s="22" t="s">
        <v>22</v>
      </c>
      <c r="O477" s="21"/>
    </row>
    <row r="478" ht="16" customHeight="1" spans="1:15">
      <c r="A478" s="11">
        <v>307</v>
      </c>
      <c r="B478" s="26" t="s">
        <v>15</v>
      </c>
      <c r="C478" s="13" t="s">
        <v>818</v>
      </c>
      <c r="D478" s="13" t="s">
        <v>950</v>
      </c>
      <c r="E478" s="22" t="s">
        <v>818</v>
      </c>
      <c r="F478" s="56" t="s">
        <v>951</v>
      </c>
      <c r="G478" s="44" t="s">
        <v>1105</v>
      </c>
      <c r="H478" s="22">
        <v>40000</v>
      </c>
      <c r="I478" s="22">
        <v>20190416</v>
      </c>
      <c r="J478" s="22">
        <v>20200416</v>
      </c>
      <c r="K478" s="22">
        <v>362.5</v>
      </c>
      <c r="L478" s="53">
        <v>453.13</v>
      </c>
      <c r="M478" s="55" t="s">
        <v>623</v>
      </c>
      <c r="N478" s="22" t="s">
        <v>22</v>
      </c>
      <c r="O478" s="56"/>
    </row>
    <row r="479" ht="16" customHeight="1" spans="1:15">
      <c r="A479" s="18"/>
      <c r="B479" s="27"/>
      <c r="C479" s="20"/>
      <c r="D479" s="20" t="s">
        <v>950</v>
      </c>
      <c r="E479" s="22" t="s">
        <v>818</v>
      </c>
      <c r="F479" s="57" t="s">
        <v>951</v>
      </c>
      <c r="G479" s="44" t="s">
        <v>1105</v>
      </c>
      <c r="H479" s="22">
        <v>50000</v>
      </c>
      <c r="I479" s="22">
        <v>20200306</v>
      </c>
      <c r="J479" s="22">
        <v>20210306</v>
      </c>
      <c r="K479" s="22">
        <v>90.63</v>
      </c>
      <c r="L479" s="54"/>
      <c r="M479" s="55" t="s">
        <v>623</v>
      </c>
      <c r="N479" s="22" t="s">
        <v>22</v>
      </c>
      <c r="O479" s="57"/>
    </row>
    <row r="480" ht="16" customHeight="1" spans="1:15">
      <c r="A480" s="11">
        <v>308</v>
      </c>
      <c r="B480" s="26" t="s">
        <v>15</v>
      </c>
      <c r="C480" s="13" t="s">
        <v>106</v>
      </c>
      <c r="D480" s="13" t="s">
        <v>984</v>
      </c>
      <c r="E480" s="22" t="s">
        <v>106</v>
      </c>
      <c r="F480" s="56" t="s">
        <v>985</v>
      </c>
      <c r="G480" s="43" t="s">
        <v>933</v>
      </c>
      <c r="H480" s="22">
        <v>50000</v>
      </c>
      <c r="I480" s="22">
        <v>20190227</v>
      </c>
      <c r="J480" s="22">
        <v>20200227</v>
      </c>
      <c r="K480" s="22">
        <v>410.83</v>
      </c>
      <c r="L480" s="53">
        <v>543.75</v>
      </c>
      <c r="M480" s="55" t="s">
        <v>623</v>
      </c>
      <c r="N480" s="22" t="s">
        <v>22</v>
      </c>
      <c r="O480" s="56"/>
    </row>
    <row r="481" ht="16" customHeight="1" spans="1:15">
      <c r="A481" s="18"/>
      <c r="B481" s="27"/>
      <c r="C481" s="20"/>
      <c r="D481" s="20" t="s">
        <v>984</v>
      </c>
      <c r="E481" s="22" t="s">
        <v>106</v>
      </c>
      <c r="F481" s="57" t="s">
        <v>985</v>
      </c>
      <c r="G481" s="43" t="s">
        <v>933</v>
      </c>
      <c r="H481" s="22">
        <v>50000</v>
      </c>
      <c r="I481" s="22">
        <v>20200228</v>
      </c>
      <c r="J481" s="22">
        <v>20210228</v>
      </c>
      <c r="K481" s="22">
        <v>132.92</v>
      </c>
      <c r="L481" s="54"/>
      <c r="M481" s="55" t="s">
        <v>623</v>
      </c>
      <c r="N481" s="22" t="s">
        <v>22</v>
      </c>
      <c r="O481" s="57"/>
    </row>
    <row r="482" ht="16" customHeight="1" spans="1:15">
      <c r="A482" s="11">
        <v>309</v>
      </c>
      <c r="B482" s="26" t="s">
        <v>15</v>
      </c>
      <c r="C482" s="13" t="s">
        <v>821</v>
      </c>
      <c r="D482" s="13" t="s">
        <v>1002</v>
      </c>
      <c r="E482" s="22" t="s">
        <v>821</v>
      </c>
      <c r="F482" s="56" t="s">
        <v>921</v>
      </c>
      <c r="G482" s="44" t="s">
        <v>1106</v>
      </c>
      <c r="H482" s="22">
        <v>40000</v>
      </c>
      <c r="I482" s="22">
        <v>20190321</v>
      </c>
      <c r="J482" s="22">
        <v>20200321</v>
      </c>
      <c r="K482" s="22">
        <v>381.83</v>
      </c>
      <c r="L482" s="53">
        <v>435</v>
      </c>
      <c r="M482" s="55" t="s">
        <v>623</v>
      </c>
      <c r="N482" s="22" t="s">
        <v>22</v>
      </c>
      <c r="O482" s="56"/>
    </row>
    <row r="483" ht="16" customHeight="1" spans="1:15">
      <c r="A483" s="18"/>
      <c r="B483" s="27"/>
      <c r="C483" s="20"/>
      <c r="D483" s="20" t="s">
        <v>1002</v>
      </c>
      <c r="E483" s="22" t="s">
        <v>821</v>
      </c>
      <c r="F483" s="57" t="s">
        <v>921</v>
      </c>
      <c r="G483" s="44" t="s">
        <v>1106</v>
      </c>
      <c r="H483" s="22">
        <v>40000</v>
      </c>
      <c r="I483" s="22">
        <v>20200310</v>
      </c>
      <c r="J483" s="22">
        <v>20210310</v>
      </c>
      <c r="K483" s="22">
        <v>53.17</v>
      </c>
      <c r="L483" s="54"/>
      <c r="M483" s="55" t="s">
        <v>623</v>
      </c>
      <c r="N483" s="22" t="s">
        <v>22</v>
      </c>
      <c r="O483" s="57"/>
    </row>
    <row r="484" ht="16" customHeight="1" spans="1:15">
      <c r="A484" s="23">
        <v>310</v>
      </c>
      <c r="B484" s="25" t="s">
        <v>15</v>
      </c>
      <c r="C484" s="14" t="s">
        <v>292</v>
      </c>
      <c r="D484" s="14" t="s">
        <v>1107</v>
      </c>
      <c r="E484" s="22" t="s">
        <v>292</v>
      </c>
      <c r="F484" s="22" t="s">
        <v>1108</v>
      </c>
      <c r="G484" s="28" t="s">
        <v>1081</v>
      </c>
      <c r="H484" s="22">
        <v>50000</v>
      </c>
      <c r="I484" s="22">
        <v>20191028</v>
      </c>
      <c r="J484" s="22">
        <v>20201028</v>
      </c>
      <c r="K484" s="22">
        <v>549.86</v>
      </c>
      <c r="L484" s="52">
        <v>549.86</v>
      </c>
      <c r="M484" s="55" t="s">
        <v>623</v>
      </c>
      <c r="N484" s="22" t="s">
        <v>22</v>
      </c>
      <c r="O484" s="22"/>
    </row>
    <row r="485" ht="16" customHeight="1" spans="1:15">
      <c r="A485" s="23">
        <v>311</v>
      </c>
      <c r="B485" s="25" t="s">
        <v>15</v>
      </c>
      <c r="C485" s="14" t="s">
        <v>824</v>
      </c>
      <c r="D485" s="14" t="s">
        <v>1109</v>
      </c>
      <c r="E485" s="22" t="s">
        <v>824</v>
      </c>
      <c r="F485" s="22" t="s">
        <v>1110</v>
      </c>
      <c r="G485" s="67" t="s">
        <v>929</v>
      </c>
      <c r="H485" s="22">
        <v>44000</v>
      </c>
      <c r="I485" s="22">
        <v>20191119</v>
      </c>
      <c r="J485" s="22">
        <v>20201119</v>
      </c>
      <c r="K485" s="22">
        <v>483.82</v>
      </c>
      <c r="L485" s="52">
        <v>483.82</v>
      </c>
      <c r="M485" s="55" t="s">
        <v>623</v>
      </c>
      <c r="N485" s="22" t="s">
        <v>22</v>
      </c>
      <c r="O485" s="22"/>
    </row>
    <row r="486" ht="16" customHeight="1" spans="1:15">
      <c r="A486" s="11">
        <v>312</v>
      </c>
      <c r="B486" s="12" t="s">
        <v>15</v>
      </c>
      <c r="C486" s="13" t="s">
        <v>826</v>
      </c>
      <c r="D486" s="13" t="s">
        <v>1006</v>
      </c>
      <c r="E486" s="15" t="s">
        <v>826</v>
      </c>
      <c r="F486" s="15" t="s">
        <v>918</v>
      </c>
      <c r="G486" s="43" t="s">
        <v>919</v>
      </c>
      <c r="H486" s="17">
        <v>50000</v>
      </c>
      <c r="I486" s="51">
        <v>43847</v>
      </c>
      <c r="J486" s="51">
        <v>44194</v>
      </c>
      <c r="K486" s="52">
        <v>386.67</v>
      </c>
      <c r="L486" s="53">
        <v>1021.05</v>
      </c>
      <c r="M486" s="16" t="s">
        <v>20</v>
      </c>
      <c r="N486" s="16" t="s">
        <v>21</v>
      </c>
      <c r="O486" s="15"/>
    </row>
    <row r="487" ht="16" customHeight="1" spans="1:15">
      <c r="A487" s="29"/>
      <c r="B487" s="47"/>
      <c r="C487" s="31"/>
      <c r="D487" s="31" t="s">
        <v>1006</v>
      </c>
      <c r="E487" s="48"/>
      <c r="F487" s="48" t="s">
        <v>918</v>
      </c>
      <c r="G487" s="43" t="s">
        <v>919</v>
      </c>
      <c r="H487" s="17">
        <v>50000</v>
      </c>
      <c r="I487" s="51">
        <v>43471</v>
      </c>
      <c r="J487" s="51">
        <v>43835</v>
      </c>
      <c r="K487" s="52">
        <v>90.63</v>
      </c>
      <c r="L487" s="58"/>
      <c r="M487" s="16" t="s">
        <v>20</v>
      </c>
      <c r="N487" s="16" t="s">
        <v>21</v>
      </c>
      <c r="O487" s="48"/>
    </row>
    <row r="488" ht="16" customHeight="1" spans="1:15">
      <c r="A488" s="29"/>
      <c r="B488" s="47"/>
      <c r="C488" s="31"/>
      <c r="D488" s="31" t="s">
        <v>1006</v>
      </c>
      <c r="E488" s="48"/>
      <c r="F488" s="48" t="s">
        <v>918</v>
      </c>
      <c r="G488" s="43" t="s">
        <v>919</v>
      </c>
      <c r="H488" s="22">
        <v>50000</v>
      </c>
      <c r="I488" s="22">
        <v>20200122</v>
      </c>
      <c r="J488" s="22">
        <v>20201122</v>
      </c>
      <c r="K488" s="22">
        <v>356.46</v>
      </c>
      <c r="L488" s="58"/>
      <c r="M488" s="55" t="s">
        <v>623</v>
      </c>
      <c r="N488" s="22" t="s">
        <v>22</v>
      </c>
      <c r="O488" s="48"/>
    </row>
    <row r="489" ht="16" customHeight="1" spans="1:15">
      <c r="A489" s="18"/>
      <c r="B489" s="19"/>
      <c r="C489" s="20"/>
      <c r="D489" s="20" t="s">
        <v>1006</v>
      </c>
      <c r="E489" s="21"/>
      <c r="F489" s="21" t="s">
        <v>918</v>
      </c>
      <c r="G489" s="43" t="s">
        <v>919</v>
      </c>
      <c r="H489" s="22">
        <v>50000</v>
      </c>
      <c r="I489" s="22">
        <v>20190122</v>
      </c>
      <c r="J489" s="22">
        <v>20200122</v>
      </c>
      <c r="K489" s="22">
        <v>187.29</v>
      </c>
      <c r="L489" s="54"/>
      <c r="M489" s="55" t="s">
        <v>623</v>
      </c>
      <c r="N489" s="22" t="s">
        <v>22</v>
      </c>
      <c r="O489" s="21"/>
    </row>
    <row r="490" ht="16" customHeight="1" spans="1:15">
      <c r="A490" s="11">
        <v>313</v>
      </c>
      <c r="B490" s="26" t="s">
        <v>15</v>
      </c>
      <c r="C490" s="13" t="s">
        <v>828</v>
      </c>
      <c r="D490" s="13" t="s">
        <v>934</v>
      </c>
      <c r="E490" s="22" t="s">
        <v>828</v>
      </c>
      <c r="F490" s="56" t="s">
        <v>938</v>
      </c>
      <c r="G490" s="41" t="s">
        <v>943</v>
      </c>
      <c r="H490" s="22">
        <v>50000</v>
      </c>
      <c r="I490" s="22">
        <v>20190221</v>
      </c>
      <c r="J490" s="22">
        <v>20200221</v>
      </c>
      <c r="K490" s="22">
        <v>308.13</v>
      </c>
      <c r="L490" s="53">
        <v>513.55</v>
      </c>
      <c r="M490" s="55" t="s">
        <v>623</v>
      </c>
      <c r="N490" s="22" t="s">
        <v>22</v>
      </c>
      <c r="O490" s="56"/>
    </row>
    <row r="491" ht="16" customHeight="1" spans="1:15">
      <c r="A491" s="18"/>
      <c r="B491" s="27"/>
      <c r="C491" s="20"/>
      <c r="D491" s="20" t="s">
        <v>934</v>
      </c>
      <c r="E491" s="22" t="s">
        <v>828</v>
      </c>
      <c r="F491" s="57" t="s">
        <v>938</v>
      </c>
      <c r="G491" s="41" t="s">
        <v>943</v>
      </c>
      <c r="H491" s="22">
        <v>50000</v>
      </c>
      <c r="I491" s="22">
        <v>20200216</v>
      </c>
      <c r="J491" s="22">
        <v>20210216</v>
      </c>
      <c r="K491" s="22">
        <v>205.42</v>
      </c>
      <c r="L491" s="54"/>
      <c r="M491" s="55" t="s">
        <v>623</v>
      </c>
      <c r="N491" s="22" t="s">
        <v>22</v>
      </c>
      <c r="O491" s="57"/>
    </row>
    <row r="492" ht="25" customHeight="1" spans="1:15">
      <c r="A492" s="11">
        <v>314</v>
      </c>
      <c r="B492" s="12" t="s">
        <v>15</v>
      </c>
      <c r="C492" s="13" t="s">
        <v>25</v>
      </c>
      <c r="D492" s="13" t="s">
        <v>1027</v>
      </c>
      <c r="E492" s="16" t="s">
        <v>25</v>
      </c>
      <c r="F492" s="15" t="s">
        <v>1028</v>
      </c>
      <c r="G492" s="16" t="s">
        <v>1111</v>
      </c>
      <c r="H492" s="17">
        <v>50000</v>
      </c>
      <c r="I492" s="51">
        <v>43746</v>
      </c>
      <c r="J492" s="51">
        <v>44111</v>
      </c>
      <c r="K492" s="52">
        <v>549.79</v>
      </c>
      <c r="L492" s="53">
        <v>1099.58</v>
      </c>
      <c r="M492" s="16" t="s">
        <v>20</v>
      </c>
      <c r="N492" s="16" t="s">
        <v>21</v>
      </c>
      <c r="O492" s="15"/>
    </row>
    <row r="493" ht="31" customHeight="1" spans="1:15">
      <c r="A493" s="18"/>
      <c r="B493" s="19"/>
      <c r="C493" s="20"/>
      <c r="D493" s="20" t="s">
        <v>1027</v>
      </c>
      <c r="E493" s="22" t="s">
        <v>25</v>
      </c>
      <c r="F493" s="21" t="s">
        <v>1028</v>
      </c>
      <c r="G493" s="16" t="s">
        <v>1111</v>
      </c>
      <c r="H493" s="22">
        <v>50000</v>
      </c>
      <c r="I493" s="22">
        <v>20190602</v>
      </c>
      <c r="J493" s="22">
        <v>20200508</v>
      </c>
      <c r="K493" s="22">
        <v>549.79</v>
      </c>
      <c r="L493" s="54"/>
      <c r="M493" s="55" t="s">
        <v>623</v>
      </c>
      <c r="N493" s="22" t="s">
        <v>22</v>
      </c>
      <c r="O493" s="21"/>
    </row>
    <row r="494" ht="16" customHeight="1" spans="1:15">
      <c r="A494" s="11">
        <v>315</v>
      </c>
      <c r="B494" s="12" t="s">
        <v>15</v>
      </c>
      <c r="C494" s="13" t="s">
        <v>831</v>
      </c>
      <c r="D494" s="13" t="s">
        <v>934</v>
      </c>
      <c r="E494" s="16" t="s">
        <v>831</v>
      </c>
      <c r="F494" s="15" t="s">
        <v>938</v>
      </c>
      <c r="G494" s="43" t="s">
        <v>1112</v>
      </c>
      <c r="H494" s="17">
        <v>50000</v>
      </c>
      <c r="I494" s="51">
        <v>43732</v>
      </c>
      <c r="J494" s="51">
        <v>44097</v>
      </c>
      <c r="K494" s="52">
        <v>549.79</v>
      </c>
      <c r="L494" s="53">
        <v>900.21</v>
      </c>
      <c r="M494" s="16" t="s">
        <v>20</v>
      </c>
      <c r="N494" s="16" t="s">
        <v>21</v>
      </c>
      <c r="O494" s="15"/>
    </row>
    <row r="495" ht="16" customHeight="1" spans="1:15">
      <c r="A495" s="18"/>
      <c r="B495" s="19"/>
      <c r="C495" s="20"/>
      <c r="D495" s="20" t="s">
        <v>934</v>
      </c>
      <c r="E495" s="22" t="s">
        <v>831</v>
      </c>
      <c r="F495" s="21" t="s">
        <v>938</v>
      </c>
      <c r="G495" s="43" t="s">
        <v>1112</v>
      </c>
      <c r="H495" s="22">
        <v>50000</v>
      </c>
      <c r="I495" s="22">
        <v>20190225</v>
      </c>
      <c r="J495" s="22">
        <v>20200225</v>
      </c>
      <c r="K495" s="22">
        <v>350.42</v>
      </c>
      <c r="L495" s="54"/>
      <c r="M495" s="55" t="s">
        <v>623</v>
      </c>
      <c r="N495" s="22" t="s">
        <v>22</v>
      </c>
      <c r="O495" s="21"/>
    </row>
    <row r="496" ht="16" customHeight="1" spans="1:15">
      <c r="A496" s="11">
        <v>316</v>
      </c>
      <c r="B496" s="12" t="s">
        <v>15</v>
      </c>
      <c r="C496" s="13" t="s">
        <v>833</v>
      </c>
      <c r="D496" s="13" t="s">
        <v>920</v>
      </c>
      <c r="E496" s="16" t="s">
        <v>833</v>
      </c>
      <c r="F496" s="15" t="s">
        <v>939</v>
      </c>
      <c r="G496" s="16" t="s">
        <v>922</v>
      </c>
      <c r="H496" s="17">
        <v>50000</v>
      </c>
      <c r="I496" s="51">
        <v>43696</v>
      </c>
      <c r="J496" s="51">
        <v>44055</v>
      </c>
      <c r="K496" s="52">
        <v>549.79</v>
      </c>
      <c r="L496" s="53">
        <v>1099.58</v>
      </c>
      <c r="M496" s="16" t="s">
        <v>20</v>
      </c>
      <c r="N496" s="16" t="s">
        <v>21</v>
      </c>
      <c r="O496" s="15"/>
    </row>
    <row r="497" ht="16" customHeight="1" spans="1:15">
      <c r="A497" s="18"/>
      <c r="B497" s="19"/>
      <c r="C497" s="20"/>
      <c r="D497" s="20" t="s">
        <v>920</v>
      </c>
      <c r="E497" s="22" t="s">
        <v>833</v>
      </c>
      <c r="F497" s="21" t="s">
        <v>939</v>
      </c>
      <c r="G497" s="16" t="s">
        <v>922</v>
      </c>
      <c r="H497" s="22">
        <v>50000</v>
      </c>
      <c r="I497" s="22">
        <v>20190816</v>
      </c>
      <c r="J497" s="22">
        <v>20200816</v>
      </c>
      <c r="K497" s="22">
        <v>549.79</v>
      </c>
      <c r="L497" s="54"/>
      <c r="M497" s="55" t="s">
        <v>623</v>
      </c>
      <c r="N497" s="22" t="s">
        <v>22</v>
      </c>
      <c r="O497" s="21"/>
    </row>
    <row r="498" ht="16" customHeight="1" spans="1:15">
      <c r="A498" s="23">
        <v>317</v>
      </c>
      <c r="B498" s="25" t="s">
        <v>15</v>
      </c>
      <c r="C498" s="14" t="s">
        <v>835</v>
      </c>
      <c r="D498" s="14" t="s">
        <v>1012</v>
      </c>
      <c r="E498" s="22" t="s">
        <v>835</v>
      </c>
      <c r="F498" s="22" t="s">
        <v>1013</v>
      </c>
      <c r="G498" s="41" t="s">
        <v>943</v>
      </c>
      <c r="H498" s="22">
        <v>40000</v>
      </c>
      <c r="I498" s="22">
        <v>20190312</v>
      </c>
      <c r="J498" s="22">
        <v>20200312</v>
      </c>
      <c r="K498" s="22">
        <v>357.67</v>
      </c>
      <c r="L498" s="52">
        <v>357.67</v>
      </c>
      <c r="M498" s="55" t="s">
        <v>623</v>
      </c>
      <c r="N498" s="22" t="s">
        <v>22</v>
      </c>
      <c r="O498" s="22"/>
    </row>
    <row r="499" ht="16" customHeight="1" spans="1:15">
      <c r="A499" s="11">
        <v>318</v>
      </c>
      <c r="B499" s="26" t="s">
        <v>15</v>
      </c>
      <c r="C499" s="13" t="s">
        <v>837</v>
      </c>
      <c r="D499" s="13" t="s">
        <v>937</v>
      </c>
      <c r="E499" s="22" t="s">
        <v>837</v>
      </c>
      <c r="F499" s="56" t="s">
        <v>915</v>
      </c>
      <c r="G499" s="41" t="s">
        <v>943</v>
      </c>
      <c r="H499" s="22">
        <v>50000</v>
      </c>
      <c r="I499" s="22">
        <v>20200121</v>
      </c>
      <c r="J499" s="22">
        <v>20201121</v>
      </c>
      <c r="K499" s="22">
        <v>362.5</v>
      </c>
      <c r="L499" s="53">
        <v>444.67</v>
      </c>
      <c r="M499" s="55" t="s">
        <v>623</v>
      </c>
      <c r="N499" s="22" t="s">
        <v>22</v>
      </c>
      <c r="O499" s="56"/>
    </row>
    <row r="500" ht="16" customHeight="1" spans="1:15">
      <c r="A500" s="18"/>
      <c r="B500" s="27"/>
      <c r="C500" s="20"/>
      <c r="D500" s="20" t="s">
        <v>937</v>
      </c>
      <c r="E500" s="22" t="s">
        <v>837</v>
      </c>
      <c r="F500" s="57" t="s">
        <v>915</v>
      </c>
      <c r="G500" s="41" t="s">
        <v>943</v>
      </c>
      <c r="H500" s="22">
        <v>40000</v>
      </c>
      <c r="I500" s="22">
        <v>20190110</v>
      </c>
      <c r="J500" s="22">
        <v>20200110</v>
      </c>
      <c r="K500" s="22">
        <v>82.17</v>
      </c>
      <c r="L500" s="54"/>
      <c r="M500" s="55" t="s">
        <v>623</v>
      </c>
      <c r="N500" s="22" t="s">
        <v>22</v>
      </c>
      <c r="O500" s="57"/>
    </row>
    <row r="501" ht="16" customHeight="1" spans="1:15">
      <c r="A501" s="23">
        <v>319</v>
      </c>
      <c r="B501" s="25" t="s">
        <v>15</v>
      </c>
      <c r="C501" s="14" t="s">
        <v>839</v>
      </c>
      <c r="D501" s="14" t="s">
        <v>946</v>
      </c>
      <c r="E501" s="22" t="s">
        <v>839</v>
      </c>
      <c r="F501" s="22" t="s">
        <v>948</v>
      </c>
      <c r="G501" s="95" t="s">
        <v>1085</v>
      </c>
      <c r="H501" s="22">
        <v>30000</v>
      </c>
      <c r="I501" s="22">
        <v>20200304</v>
      </c>
      <c r="J501" s="22">
        <v>20210304</v>
      </c>
      <c r="K501" s="22">
        <v>61.63</v>
      </c>
      <c r="L501" s="52">
        <v>61.63</v>
      </c>
      <c r="M501" s="55" t="s">
        <v>623</v>
      </c>
      <c r="N501" s="22" t="s">
        <v>22</v>
      </c>
      <c r="O501" s="22"/>
    </row>
    <row r="502" ht="16" customHeight="1" spans="1:15">
      <c r="A502" s="11">
        <v>320</v>
      </c>
      <c r="B502" s="12" t="s">
        <v>15</v>
      </c>
      <c r="C502" s="13" t="s">
        <v>841</v>
      </c>
      <c r="D502" s="13" t="s">
        <v>935</v>
      </c>
      <c r="E502" s="16" t="s">
        <v>841</v>
      </c>
      <c r="F502" s="15" t="s">
        <v>928</v>
      </c>
      <c r="G502" s="16" t="s">
        <v>933</v>
      </c>
      <c r="H502" s="17">
        <v>50000</v>
      </c>
      <c r="I502" s="51">
        <v>43510</v>
      </c>
      <c r="J502" s="51">
        <v>43874</v>
      </c>
      <c r="K502" s="52">
        <v>326.25</v>
      </c>
      <c r="L502" s="53">
        <v>519.58</v>
      </c>
      <c r="M502" s="16" t="s">
        <v>20</v>
      </c>
      <c r="N502" s="16" t="s">
        <v>21</v>
      </c>
      <c r="O502" s="15"/>
    </row>
    <row r="503" ht="16" customHeight="1" spans="1:15">
      <c r="A503" s="18"/>
      <c r="B503" s="19"/>
      <c r="C503" s="20"/>
      <c r="D503" s="20" t="s">
        <v>935</v>
      </c>
      <c r="E503" s="16" t="s">
        <v>841</v>
      </c>
      <c r="F503" s="21" t="s">
        <v>928</v>
      </c>
      <c r="G503" s="16" t="s">
        <v>933</v>
      </c>
      <c r="H503" s="17">
        <v>50000</v>
      </c>
      <c r="I503" s="51">
        <v>43879</v>
      </c>
      <c r="J503" s="51">
        <v>44244</v>
      </c>
      <c r="K503" s="52">
        <v>193.33</v>
      </c>
      <c r="L503" s="54"/>
      <c r="M503" s="16" t="s">
        <v>20</v>
      </c>
      <c r="N503" s="16" t="s">
        <v>21</v>
      </c>
      <c r="O503" s="21"/>
    </row>
    <row r="504" ht="16" customHeight="1" spans="1:15">
      <c r="A504" s="23">
        <v>321</v>
      </c>
      <c r="B504" s="25" t="s">
        <v>15</v>
      </c>
      <c r="C504" s="14" t="s">
        <v>843</v>
      </c>
      <c r="D504" s="14" t="s">
        <v>980</v>
      </c>
      <c r="E504" s="22" t="s">
        <v>843</v>
      </c>
      <c r="F504" s="22" t="s">
        <v>981</v>
      </c>
      <c r="G504" s="94" t="s">
        <v>943</v>
      </c>
      <c r="H504" s="22">
        <v>50000</v>
      </c>
      <c r="I504" s="22">
        <v>20190620</v>
      </c>
      <c r="J504" s="22">
        <v>20200620</v>
      </c>
      <c r="K504" s="22">
        <v>549.79</v>
      </c>
      <c r="L504" s="52">
        <v>549.79</v>
      </c>
      <c r="M504" s="55" t="s">
        <v>623</v>
      </c>
      <c r="N504" s="22" t="s">
        <v>22</v>
      </c>
      <c r="O504" s="22"/>
    </row>
    <row r="505" ht="16" customHeight="1" spans="1:15">
      <c r="A505" s="23">
        <v>322</v>
      </c>
      <c r="B505" s="25" t="s">
        <v>15</v>
      </c>
      <c r="C505" s="14" t="s">
        <v>847</v>
      </c>
      <c r="D505" s="14" t="s">
        <v>973</v>
      </c>
      <c r="E505" s="22" t="s">
        <v>847</v>
      </c>
      <c r="F505" s="22" t="s">
        <v>974</v>
      </c>
      <c r="G505" s="43" t="s">
        <v>943</v>
      </c>
      <c r="H505" s="22">
        <v>50000</v>
      </c>
      <c r="I505" s="22">
        <v>20190412</v>
      </c>
      <c r="J505" s="22">
        <v>20200412</v>
      </c>
      <c r="K505" s="22">
        <v>549.79</v>
      </c>
      <c r="L505" s="52">
        <v>549.79</v>
      </c>
      <c r="M505" s="55" t="s">
        <v>623</v>
      </c>
      <c r="N505" s="22" t="s">
        <v>22</v>
      </c>
      <c r="O505" s="22"/>
    </row>
    <row r="506" ht="16" customHeight="1" spans="1:15">
      <c r="A506" s="23">
        <v>323</v>
      </c>
      <c r="B506" s="25" t="s">
        <v>15</v>
      </c>
      <c r="C506" s="14" t="s">
        <v>321</v>
      </c>
      <c r="D506" s="14" t="s">
        <v>944</v>
      </c>
      <c r="E506" s="22" t="s">
        <v>321</v>
      </c>
      <c r="F506" s="22" t="s">
        <v>945</v>
      </c>
      <c r="G506" s="70" t="s">
        <v>1113</v>
      </c>
      <c r="H506" s="22">
        <v>50000</v>
      </c>
      <c r="I506" s="22">
        <v>20190307</v>
      </c>
      <c r="J506" s="22">
        <v>20200307</v>
      </c>
      <c r="K506" s="22">
        <v>560.31</v>
      </c>
      <c r="L506" s="52">
        <v>560.31</v>
      </c>
      <c r="M506" s="55" t="s">
        <v>623</v>
      </c>
      <c r="N506" s="22" t="s">
        <v>22</v>
      </c>
      <c r="O506" s="22"/>
    </row>
    <row r="507" ht="16" customHeight="1" spans="1:15">
      <c r="A507" s="11">
        <v>324</v>
      </c>
      <c r="B507" s="12" t="s">
        <v>15</v>
      </c>
      <c r="C507" s="13" t="s">
        <v>854</v>
      </c>
      <c r="D507" s="13" t="s">
        <v>1012</v>
      </c>
      <c r="E507" s="16" t="s">
        <v>854</v>
      </c>
      <c r="F507" s="15" t="s">
        <v>1013</v>
      </c>
      <c r="G507" s="43" t="s">
        <v>919</v>
      </c>
      <c r="H507" s="17">
        <v>50000</v>
      </c>
      <c r="I507" s="51">
        <v>43692</v>
      </c>
      <c r="J507" s="51">
        <v>44035</v>
      </c>
      <c r="K507" s="52">
        <v>549.79</v>
      </c>
      <c r="L507" s="53">
        <v>989.62</v>
      </c>
      <c r="M507" s="16" t="s">
        <v>20</v>
      </c>
      <c r="N507" s="16" t="s">
        <v>21</v>
      </c>
      <c r="O507" s="15"/>
    </row>
    <row r="508" ht="16" customHeight="1" spans="1:15">
      <c r="A508" s="18"/>
      <c r="B508" s="19"/>
      <c r="C508" s="20"/>
      <c r="D508" s="20" t="s">
        <v>1012</v>
      </c>
      <c r="E508" s="22" t="s">
        <v>854</v>
      </c>
      <c r="F508" s="21" t="s">
        <v>1013</v>
      </c>
      <c r="G508" s="43" t="s">
        <v>919</v>
      </c>
      <c r="H508" s="22">
        <v>40000</v>
      </c>
      <c r="I508" s="22">
        <v>20190408</v>
      </c>
      <c r="J508" s="22">
        <v>20200408</v>
      </c>
      <c r="K508" s="22">
        <v>439.83</v>
      </c>
      <c r="L508" s="54"/>
      <c r="M508" s="55" t="s">
        <v>623</v>
      </c>
      <c r="N508" s="22" t="s">
        <v>22</v>
      </c>
      <c r="O508" s="21"/>
    </row>
    <row r="509" ht="16" customHeight="1" spans="1:15">
      <c r="A509" s="11">
        <v>325</v>
      </c>
      <c r="B509" s="26" t="s">
        <v>15</v>
      </c>
      <c r="C509" s="13" t="s">
        <v>856</v>
      </c>
      <c r="D509" s="13" t="s">
        <v>1027</v>
      </c>
      <c r="E509" s="22" t="s">
        <v>856</v>
      </c>
      <c r="F509" s="22" t="s">
        <v>1028</v>
      </c>
      <c r="G509" s="22" t="s">
        <v>919</v>
      </c>
      <c r="H509" s="22">
        <v>50000</v>
      </c>
      <c r="I509" s="22">
        <v>20190129</v>
      </c>
      <c r="J509" s="22">
        <v>20200129</v>
      </c>
      <c r="K509" s="22">
        <v>199.38</v>
      </c>
      <c r="L509" s="53">
        <v>549.8</v>
      </c>
      <c r="M509" s="55" t="s">
        <v>623</v>
      </c>
      <c r="N509" s="22" t="s">
        <v>22</v>
      </c>
      <c r="O509" s="56"/>
    </row>
    <row r="510" ht="16" customHeight="1" spans="1:15">
      <c r="A510" s="18"/>
      <c r="B510" s="27"/>
      <c r="C510" s="20"/>
      <c r="D510" s="20" t="s">
        <v>1027</v>
      </c>
      <c r="E510" s="22" t="s">
        <v>858</v>
      </c>
      <c r="F510" s="22" t="s">
        <v>1067</v>
      </c>
      <c r="G510" s="22" t="s">
        <v>919</v>
      </c>
      <c r="H510" s="22">
        <v>50000</v>
      </c>
      <c r="I510" s="22">
        <v>20200123</v>
      </c>
      <c r="J510" s="22">
        <v>20201223</v>
      </c>
      <c r="K510" s="22">
        <v>350.42</v>
      </c>
      <c r="L510" s="54"/>
      <c r="M510" s="55" t="s">
        <v>623</v>
      </c>
      <c r="N510" s="22" t="s">
        <v>22</v>
      </c>
      <c r="O510" s="57"/>
    </row>
    <row r="511" ht="16" customHeight="1" spans="1:15">
      <c r="A511" s="23">
        <v>326</v>
      </c>
      <c r="B511" s="25" t="s">
        <v>15</v>
      </c>
      <c r="C511" s="14" t="s">
        <v>860</v>
      </c>
      <c r="D511" s="14" t="s">
        <v>944</v>
      </c>
      <c r="E511" s="22" t="s">
        <v>860</v>
      </c>
      <c r="F511" s="22" t="s">
        <v>945</v>
      </c>
      <c r="G511" s="67" t="s">
        <v>995</v>
      </c>
      <c r="H511" s="22">
        <v>50000</v>
      </c>
      <c r="I511" s="22">
        <v>20191105</v>
      </c>
      <c r="J511" s="22">
        <v>20201105</v>
      </c>
      <c r="K511" s="22">
        <v>549.79</v>
      </c>
      <c r="L511" s="52">
        <v>549.79</v>
      </c>
      <c r="M511" s="55" t="s">
        <v>623</v>
      </c>
      <c r="N511" s="22" t="s">
        <v>22</v>
      </c>
      <c r="O511" s="22"/>
    </row>
    <row r="512" ht="16" customHeight="1" spans="1:15">
      <c r="A512" s="11">
        <v>327</v>
      </c>
      <c r="B512" s="26" t="s">
        <v>15</v>
      </c>
      <c r="C512" s="13" t="s">
        <v>862</v>
      </c>
      <c r="D512" s="13" t="s">
        <v>982</v>
      </c>
      <c r="E512" s="22" t="s">
        <v>862</v>
      </c>
      <c r="F512" s="56" t="s">
        <v>966</v>
      </c>
      <c r="G512" s="96" t="s">
        <v>995</v>
      </c>
      <c r="H512" s="22">
        <v>50000</v>
      </c>
      <c r="I512" s="22">
        <v>20200113</v>
      </c>
      <c r="J512" s="22">
        <v>20210113</v>
      </c>
      <c r="K512" s="22">
        <v>410.83</v>
      </c>
      <c r="L512" s="53">
        <v>483.33</v>
      </c>
      <c r="M512" s="55" t="s">
        <v>623</v>
      </c>
      <c r="N512" s="22" t="s">
        <v>22</v>
      </c>
      <c r="O512" s="56"/>
    </row>
    <row r="513" ht="16" customHeight="1" spans="1:15">
      <c r="A513" s="18"/>
      <c r="B513" s="27"/>
      <c r="C513" s="20"/>
      <c r="D513" s="20" t="s">
        <v>982</v>
      </c>
      <c r="E513" s="22" t="s">
        <v>862</v>
      </c>
      <c r="F513" s="57" t="s">
        <v>966</v>
      </c>
      <c r="G513" s="96" t="s">
        <v>995</v>
      </c>
      <c r="H513" s="22">
        <v>50000</v>
      </c>
      <c r="I513" s="22">
        <v>20190124</v>
      </c>
      <c r="J513" s="22">
        <v>20200124</v>
      </c>
      <c r="K513" s="22">
        <v>72.5</v>
      </c>
      <c r="L513" s="54"/>
      <c r="M513" s="55" t="s">
        <v>623</v>
      </c>
      <c r="N513" s="22" t="s">
        <v>22</v>
      </c>
      <c r="O513" s="57"/>
    </row>
    <row r="514" ht="16" customHeight="1" spans="1:15">
      <c r="A514" s="23">
        <v>328</v>
      </c>
      <c r="B514" s="24" t="s">
        <v>15</v>
      </c>
      <c r="C514" s="14" t="s">
        <v>864</v>
      </c>
      <c r="D514" s="14" t="s">
        <v>957</v>
      </c>
      <c r="E514" s="16" t="s">
        <v>864</v>
      </c>
      <c r="F514" s="16" t="s">
        <v>958</v>
      </c>
      <c r="G514" s="16" t="s">
        <v>952</v>
      </c>
      <c r="H514" s="17">
        <v>50000</v>
      </c>
      <c r="I514" s="51">
        <v>43554</v>
      </c>
      <c r="J514" s="51">
        <v>43913</v>
      </c>
      <c r="K514" s="52">
        <v>404.79</v>
      </c>
      <c r="L514" s="52">
        <v>404.79</v>
      </c>
      <c r="M514" s="16" t="s">
        <v>20</v>
      </c>
      <c r="N514" s="16" t="s">
        <v>21</v>
      </c>
      <c r="O514" s="16"/>
    </row>
    <row r="515" ht="16" customHeight="1" spans="1:15">
      <c r="A515" s="23">
        <v>329</v>
      </c>
      <c r="B515" s="25" t="s">
        <v>15</v>
      </c>
      <c r="C515" s="14" t="s">
        <v>866</v>
      </c>
      <c r="D515" s="14" t="s">
        <v>944</v>
      </c>
      <c r="E515" s="22" t="s">
        <v>866</v>
      </c>
      <c r="F515" s="22" t="s">
        <v>945</v>
      </c>
      <c r="G515" s="28" t="s">
        <v>952</v>
      </c>
      <c r="H515" s="22">
        <v>50000</v>
      </c>
      <c r="I515" s="22">
        <v>20191015</v>
      </c>
      <c r="J515" s="22">
        <v>20201015</v>
      </c>
      <c r="K515" s="22">
        <v>549.79</v>
      </c>
      <c r="L515" s="52">
        <v>549.79</v>
      </c>
      <c r="M515" s="55" t="s">
        <v>623</v>
      </c>
      <c r="N515" s="22" t="s">
        <v>22</v>
      </c>
      <c r="O515" s="22"/>
    </row>
    <row r="516" ht="16" customHeight="1" spans="1:15">
      <c r="A516" s="11">
        <v>330</v>
      </c>
      <c r="B516" s="12" t="s">
        <v>15</v>
      </c>
      <c r="C516" s="13" t="s">
        <v>868</v>
      </c>
      <c r="D516" s="13" t="s">
        <v>930</v>
      </c>
      <c r="E516" s="16" t="s">
        <v>868</v>
      </c>
      <c r="F516" s="15" t="s">
        <v>912</v>
      </c>
      <c r="G516" s="43" t="s">
        <v>952</v>
      </c>
      <c r="H516" s="17">
        <v>50000</v>
      </c>
      <c r="I516" s="51">
        <v>43700</v>
      </c>
      <c r="J516" s="51">
        <v>44065</v>
      </c>
      <c r="K516" s="52">
        <v>549.79</v>
      </c>
      <c r="L516" s="53">
        <v>1069.37</v>
      </c>
      <c r="M516" s="16" t="s">
        <v>20</v>
      </c>
      <c r="N516" s="16" t="s">
        <v>21</v>
      </c>
      <c r="O516" s="15"/>
    </row>
    <row r="517" ht="16" customHeight="1" spans="1:15">
      <c r="A517" s="18"/>
      <c r="B517" s="19"/>
      <c r="C517" s="20"/>
      <c r="D517" s="20" t="s">
        <v>930</v>
      </c>
      <c r="E517" s="22" t="s">
        <v>868</v>
      </c>
      <c r="F517" s="21" t="s">
        <v>912</v>
      </c>
      <c r="G517" s="43" t="s">
        <v>952</v>
      </c>
      <c r="H517" s="22">
        <v>50000</v>
      </c>
      <c r="I517" s="22">
        <v>20191226</v>
      </c>
      <c r="J517" s="22">
        <v>20201226</v>
      </c>
      <c r="K517" s="22">
        <v>519.58</v>
      </c>
      <c r="L517" s="54"/>
      <c r="M517" s="55" t="s">
        <v>623</v>
      </c>
      <c r="N517" s="22" t="s">
        <v>22</v>
      </c>
      <c r="O517" s="21"/>
    </row>
    <row r="518" ht="16" customHeight="1" spans="1:15">
      <c r="A518" s="11">
        <v>331</v>
      </c>
      <c r="B518" s="12" t="s">
        <v>15</v>
      </c>
      <c r="C518" s="13" t="s">
        <v>870</v>
      </c>
      <c r="D518" s="13" t="s">
        <v>937</v>
      </c>
      <c r="E518" s="16" t="s">
        <v>870</v>
      </c>
      <c r="F518" s="15" t="s">
        <v>915</v>
      </c>
      <c r="G518" s="43" t="s">
        <v>1069</v>
      </c>
      <c r="H518" s="17">
        <v>30000</v>
      </c>
      <c r="I518" s="51">
        <v>43558</v>
      </c>
      <c r="J518" s="51">
        <v>43917</v>
      </c>
      <c r="K518" s="52">
        <v>315.38</v>
      </c>
      <c r="L518" s="53">
        <v>865.17</v>
      </c>
      <c r="M518" s="16" t="s">
        <v>20</v>
      </c>
      <c r="N518" s="16" t="s">
        <v>21</v>
      </c>
      <c r="O518" s="15"/>
    </row>
    <row r="519" ht="16" customHeight="1" spans="1:15">
      <c r="A519" s="18"/>
      <c r="B519" s="19"/>
      <c r="C519" s="20"/>
      <c r="D519" s="20" t="s">
        <v>937</v>
      </c>
      <c r="E519" s="22" t="s">
        <v>870</v>
      </c>
      <c r="F519" s="21" t="s">
        <v>915</v>
      </c>
      <c r="G519" s="43" t="s">
        <v>1069</v>
      </c>
      <c r="H519" s="22">
        <v>50000</v>
      </c>
      <c r="I519" s="22">
        <v>20190418</v>
      </c>
      <c r="J519" s="22">
        <v>20200418</v>
      </c>
      <c r="K519" s="22">
        <v>549.79</v>
      </c>
      <c r="L519" s="54"/>
      <c r="M519" s="55" t="s">
        <v>623</v>
      </c>
      <c r="N519" s="22" t="s">
        <v>22</v>
      </c>
      <c r="O519" s="21"/>
    </row>
    <row r="520" ht="16" customHeight="1" spans="1:15">
      <c r="A520" s="11">
        <v>332</v>
      </c>
      <c r="B520" s="12" t="s">
        <v>15</v>
      </c>
      <c r="C520" s="13" t="s">
        <v>872</v>
      </c>
      <c r="D520" s="13" t="s">
        <v>944</v>
      </c>
      <c r="E520" s="16" t="s">
        <v>872</v>
      </c>
      <c r="F520" s="15" t="s">
        <v>945</v>
      </c>
      <c r="G520" s="16" t="s">
        <v>1114</v>
      </c>
      <c r="H520" s="17">
        <v>50000</v>
      </c>
      <c r="I520" s="51">
        <v>43844</v>
      </c>
      <c r="J520" s="51">
        <v>44203</v>
      </c>
      <c r="K520" s="52">
        <v>404.79</v>
      </c>
      <c r="L520" s="53">
        <v>699.62</v>
      </c>
      <c r="M520" s="16" t="s">
        <v>20</v>
      </c>
      <c r="N520" s="16" t="s">
        <v>21</v>
      </c>
      <c r="O520" s="15"/>
    </row>
    <row r="521" ht="16" customHeight="1" spans="1:15">
      <c r="A521" s="18"/>
      <c r="B521" s="19"/>
      <c r="C521" s="20"/>
      <c r="D521" s="20" t="s">
        <v>944</v>
      </c>
      <c r="E521" s="22" t="s">
        <v>872</v>
      </c>
      <c r="F521" s="21" t="s">
        <v>945</v>
      </c>
      <c r="G521" s="16" t="s">
        <v>1114</v>
      </c>
      <c r="H521" s="22">
        <v>40000</v>
      </c>
      <c r="I521" s="22">
        <v>20190225</v>
      </c>
      <c r="J521" s="22">
        <v>20200225</v>
      </c>
      <c r="K521" s="22">
        <v>294.83</v>
      </c>
      <c r="L521" s="54"/>
      <c r="M521" s="55" t="s">
        <v>623</v>
      </c>
      <c r="N521" s="22" t="s">
        <v>22</v>
      </c>
      <c r="O521" s="21"/>
    </row>
    <row r="522" ht="16" customHeight="1" spans="1:15">
      <c r="A522" s="23">
        <v>333</v>
      </c>
      <c r="B522" s="25" t="s">
        <v>15</v>
      </c>
      <c r="C522" s="14" t="s">
        <v>874</v>
      </c>
      <c r="D522" s="14" t="s">
        <v>946</v>
      </c>
      <c r="E522" s="22" t="s">
        <v>874</v>
      </c>
      <c r="F522" s="22" t="s">
        <v>948</v>
      </c>
      <c r="G522" s="41" t="s">
        <v>952</v>
      </c>
      <c r="H522" s="22">
        <v>50000</v>
      </c>
      <c r="I522" s="22">
        <v>20190330</v>
      </c>
      <c r="J522" s="22">
        <v>20200329</v>
      </c>
      <c r="K522" s="22">
        <v>398.75</v>
      </c>
      <c r="L522" s="52">
        <v>398.75</v>
      </c>
      <c r="M522" s="55" t="s">
        <v>623</v>
      </c>
      <c r="N522" s="22" t="s">
        <v>22</v>
      </c>
      <c r="O522" s="22"/>
    </row>
    <row r="523" ht="16" customHeight="1" spans="1:15">
      <c r="A523" s="11">
        <v>334</v>
      </c>
      <c r="B523" s="12" t="s">
        <v>15</v>
      </c>
      <c r="C523" s="13" t="s">
        <v>880</v>
      </c>
      <c r="D523" s="13" t="s">
        <v>1052</v>
      </c>
      <c r="E523" s="16" t="s">
        <v>880</v>
      </c>
      <c r="F523" s="15" t="s">
        <v>1053</v>
      </c>
      <c r="G523" s="43" t="s">
        <v>1113</v>
      </c>
      <c r="H523" s="17">
        <v>50000</v>
      </c>
      <c r="I523" s="51">
        <v>43897</v>
      </c>
      <c r="J523" s="51">
        <v>44261</v>
      </c>
      <c r="K523" s="52">
        <v>84.58</v>
      </c>
      <c r="L523" s="53">
        <v>634.37</v>
      </c>
      <c r="M523" s="16" t="s">
        <v>59</v>
      </c>
      <c r="N523" s="16" t="s">
        <v>21</v>
      </c>
      <c r="O523" s="15"/>
    </row>
    <row r="524" ht="16" customHeight="1" spans="1:15">
      <c r="A524" s="18"/>
      <c r="B524" s="19"/>
      <c r="C524" s="20"/>
      <c r="D524" s="20" t="s">
        <v>1052</v>
      </c>
      <c r="E524" s="22" t="s">
        <v>880</v>
      </c>
      <c r="F524" s="21" t="s">
        <v>1053</v>
      </c>
      <c r="G524" s="43" t="s">
        <v>1113</v>
      </c>
      <c r="H524" s="22">
        <v>50000</v>
      </c>
      <c r="I524" s="22">
        <v>20190411</v>
      </c>
      <c r="J524" s="22">
        <v>20200411</v>
      </c>
      <c r="K524" s="22">
        <v>549.79</v>
      </c>
      <c r="L524" s="54"/>
      <c r="M524" s="55" t="s">
        <v>623</v>
      </c>
      <c r="N524" s="22" t="s">
        <v>22</v>
      </c>
      <c r="O524" s="21"/>
    </row>
    <row r="525" ht="32" customHeight="1" spans="1:15">
      <c r="A525" s="23">
        <v>335</v>
      </c>
      <c r="B525" s="25" t="s">
        <v>15</v>
      </c>
      <c r="C525" s="14" t="s">
        <v>882</v>
      </c>
      <c r="D525" s="14" t="s">
        <v>980</v>
      </c>
      <c r="E525" s="22" t="s">
        <v>882</v>
      </c>
      <c r="F525" s="22" t="s">
        <v>981</v>
      </c>
      <c r="G525" s="16" t="s">
        <v>1115</v>
      </c>
      <c r="H525" s="22">
        <v>40000</v>
      </c>
      <c r="I525" s="22">
        <v>20190326</v>
      </c>
      <c r="J525" s="22">
        <v>20200326</v>
      </c>
      <c r="K525" s="22">
        <v>362.5</v>
      </c>
      <c r="L525" s="52">
        <v>362.5</v>
      </c>
      <c r="M525" s="55" t="s">
        <v>623</v>
      </c>
      <c r="N525" s="22" t="s">
        <v>22</v>
      </c>
      <c r="O525" s="22"/>
    </row>
    <row r="526" ht="16" customHeight="1" spans="1:15">
      <c r="A526" s="11">
        <v>336</v>
      </c>
      <c r="B526" s="12" t="s">
        <v>15</v>
      </c>
      <c r="C526" s="13" t="s">
        <v>884</v>
      </c>
      <c r="D526" s="13" t="s">
        <v>1010</v>
      </c>
      <c r="E526" s="16" t="s">
        <v>884</v>
      </c>
      <c r="F526" s="15" t="s">
        <v>947</v>
      </c>
      <c r="G526" s="43" t="s">
        <v>1116</v>
      </c>
      <c r="H526" s="17">
        <v>50000</v>
      </c>
      <c r="I526" s="51">
        <v>43635</v>
      </c>
      <c r="J526" s="51">
        <v>43990</v>
      </c>
      <c r="K526" s="52">
        <v>549.79</v>
      </c>
      <c r="L526" s="53">
        <v>905.06</v>
      </c>
      <c r="M526" s="16" t="s">
        <v>20</v>
      </c>
      <c r="N526" s="16" t="s">
        <v>21</v>
      </c>
      <c r="O526" s="15"/>
    </row>
    <row r="527" ht="16" customHeight="1" spans="1:15">
      <c r="A527" s="18"/>
      <c r="B527" s="19"/>
      <c r="C527" s="20"/>
      <c r="D527" s="20" t="s">
        <v>1010</v>
      </c>
      <c r="E527" s="32" t="s">
        <v>884</v>
      </c>
      <c r="F527" s="21" t="s">
        <v>947</v>
      </c>
      <c r="G527" s="43" t="s">
        <v>1116</v>
      </c>
      <c r="H527" s="33">
        <v>30000</v>
      </c>
      <c r="I527" s="60">
        <v>43265</v>
      </c>
      <c r="J527" s="60">
        <v>43996</v>
      </c>
      <c r="K527" s="16">
        <v>355.27</v>
      </c>
      <c r="L527" s="54"/>
      <c r="M527" s="16" t="s">
        <v>60</v>
      </c>
      <c r="N527" s="16" t="s">
        <v>61</v>
      </c>
      <c r="O527" s="21"/>
    </row>
    <row r="528" ht="16" customHeight="1" spans="1:15">
      <c r="A528" s="11">
        <v>337</v>
      </c>
      <c r="B528" s="12" t="s">
        <v>15</v>
      </c>
      <c r="C528" s="13" t="s">
        <v>886</v>
      </c>
      <c r="D528" s="13" t="s">
        <v>1047</v>
      </c>
      <c r="E528" s="16" t="s">
        <v>410</v>
      </c>
      <c r="F528" s="16" t="s">
        <v>923</v>
      </c>
      <c r="G528" s="16" t="s">
        <v>929</v>
      </c>
      <c r="H528" s="17">
        <v>50000</v>
      </c>
      <c r="I528" s="51">
        <v>43517</v>
      </c>
      <c r="J528" s="51">
        <v>43881</v>
      </c>
      <c r="K528" s="52">
        <v>368.54</v>
      </c>
      <c r="L528" s="53">
        <v>918.56</v>
      </c>
      <c r="M528" s="16" t="s">
        <v>20</v>
      </c>
      <c r="N528" s="16" t="s">
        <v>21</v>
      </c>
      <c r="O528" s="15"/>
    </row>
    <row r="529" ht="16" customHeight="1" spans="1:15">
      <c r="A529" s="18"/>
      <c r="B529" s="19"/>
      <c r="C529" s="20"/>
      <c r="D529" s="20" t="s">
        <v>1047</v>
      </c>
      <c r="E529" s="22" t="s">
        <v>410</v>
      </c>
      <c r="F529" s="22" t="s">
        <v>923</v>
      </c>
      <c r="G529" s="16" t="s">
        <v>929</v>
      </c>
      <c r="H529" s="22">
        <v>50000</v>
      </c>
      <c r="I529" s="22">
        <v>20191014</v>
      </c>
      <c r="J529" s="22">
        <v>20201014</v>
      </c>
      <c r="K529" s="22">
        <v>550.02</v>
      </c>
      <c r="L529" s="54"/>
      <c r="M529" s="55" t="s">
        <v>623</v>
      </c>
      <c r="N529" s="22" t="s">
        <v>22</v>
      </c>
      <c r="O529" s="21"/>
    </row>
    <row r="530" ht="16" customHeight="1" spans="1:15">
      <c r="A530" s="18" t="s">
        <v>895</v>
      </c>
      <c r="B530" s="97"/>
      <c r="C530" s="98"/>
      <c r="D530" s="99" t="s">
        <v>1117</v>
      </c>
      <c r="E530" s="99"/>
      <c r="F530" s="99" t="s">
        <v>1102</v>
      </c>
      <c r="G530" s="99" t="s">
        <v>1117</v>
      </c>
      <c r="H530" s="99"/>
      <c r="I530" s="99"/>
      <c r="J530" s="99"/>
      <c r="K530" s="99">
        <f>SUM(K3:K529)</f>
        <v>218954.51</v>
      </c>
      <c r="L530" s="99">
        <f>SUM(L3:L529)</f>
        <v>218953.31</v>
      </c>
      <c r="M530" s="55" t="s">
        <v>623</v>
      </c>
      <c r="N530" s="99"/>
      <c r="O530" s="99"/>
    </row>
  </sheetData>
  <mergeCells count="683">
    <mergeCell ref="A1:O1"/>
    <mergeCell ref="A530:C530"/>
    <mergeCell ref="A3:A4"/>
    <mergeCell ref="A5:A6"/>
    <mergeCell ref="A9:A10"/>
    <mergeCell ref="A11:A13"/>
    <mergeCell ref="A14:A15"/>
    <mergeCell ref="A22:A23"/>
    <mergeCell ref="A27:A28"/>
    <mergeCell ref="A35:A36"/>
    <mergeCell ref="A38:A39"/>
    <mergeCell ref="A40:A41"/>
    <mergeCell ref="A42:A43"/>
    <mergeCell ref="A44:A46"/>
    <mergeCell ref="A47:A49"/>
    <mergeCell ref="A54:A55"/>
    <mergeCell ref="A57:A58"/>
    <mergeCell ref="A59:A60"/>
    <mergeCell ref="A61:A62"/>
    <mergeCell ref="A68:A69"/>
    <mergeCell ref="A71:A72"/>
    <mergeCell ref="A74:A75"/>
    <mergeCell ref="A78:A79"/>
    <mergeCell ref="A80:A81"/>
    <mergeCell ref="A82:A83"/>
    <mergeCell ref="A85:A86"/>
    <mergeCell ref="A88:A89"/>
    <mergeCell ref="A91:A92"/>
    <mergeCell ref="A94:A95"/>
    <mergeCell ref="A98:A99"/>
    <mergeCell ref="A101:A102"/>
    <mergeCell ref="A103:A104"/>
    <mergeCell ref="A106:A107"/>
    <mergeCell ref="A108:A109"/>
    <mergeCell ref="A110:A111"/>
    <mergeCell ref="A112:A114"/>
    <mergeCell ref="A120:A121"/>
    <mergeCell ref="A123:A124"/>
    <mergeCell ref="A125:A126"/>
    <mergeCell ref="A127:A128"/>
    <mergeCell ref="A130:A131"/>
    <mergeCell ref="A132:A133"/>
    <mergeCell ref="A134:A135"/>
    <mergeCell ref="A139:A140"/>
    <mergeCell ref="A142:A143"/>
    <mergeCell ref="A146:A147"/>
    <mergeCell ref="A148:A151"/>
    <mergeCell ref="A152:A153"/>
    <mergeCell ref="A154:A155"/>
    <mergeCell ref="A158:A159"/>
    <mergeCell ref="A161:A162"/>
    <mergeCell ref="A166:A167"/>
    <mergeCell ref="A168:A169"/>
    <mergeCell ref="A171:A172"/>
    <mergeCell ref="A174:A175"/>
    <mergeCell ref="A177:A178"/>
    <mergeCell ref="A179:A180"/>
    <mergeCell ref="A182:A183"/>
    <mergeCell ref="A184:A185"/>
    <mergeCell ref="A186:A187"/>
    <mergeCell ref="A195:A196"/>
    <mergeCell ref="A197:A198"/>
    <mergeCell ref="A199:A200"/>
    <mergeCell ref="A202:A203"/>
    <mergeCell ref="A205:A206"/>
    <mergeCell ref="A207:A208"/>
    <mergeCell ref="A209:A211"/>
    <mergeCell ref="A212:A214"/>
    <mergeCell ref="A216:A217"/>
    <mergeCell ref="A218:A219"/>
    <mergeCell ref="A222:A223"/>
    <mergeCell ref="A226:A227"/>
    <mergeCell ref="A230:A231"/>
    <mergeCell ref="A232:A233"/>
    <mergeCell ref="A234:A235"/>
    <mergeCell ref="A236:A237"/>
    <mergeCell ref="A243:A245"/>
    <mergeCell ref="A246:A248"/>
    <mergeCell ref="A250:A251"/>
    <mergeCell ref="A253:A255"/>
    <mergeCell ref="A256:A257"/>
    <mergeCell ref="A259:A261"/>
    <mergeCell ref="A262:A263"/>
    <mergeCell ref="A264:A265"/>
    <mergeCell ref="A266:A267"/>
    <mergeCell ref="A269:A271"/>
    <mergeCell ref="A272:A274"/>
    <mergeCell ref="A276:A277"/>
    <mergeCell ref="A282:A283"/>
    <mergeCell ref="A284:A285"/>
    <mergeCell ref="A286:A288"/>
    <mergeCell ref="A289:A290"/>
    <mergeCell ref="A291:A292"/>
    <mergeCell ref="A293:A294"/>
    <mergeCell ref="A296:A297"/>
    <mergeCell ref="A298:A299"/>
    <mergeCell ref="A301:A303"/>
    <mergeCell ref="A304:A305"/>
    <mergeCell ref="A306:A307"/>
    <mergeCell ref="A310:A311"/>
    <mergeCell ref="A313:A314"/>
    <mergeCell ref="A316:A317"/>
    <mergeCell ref="A318:A319"/>
    <mergeCell ref="A324:A325"/>
    <mergeCell ref="A326:A327"/>
    <mergeCell ref="A332:A333"/>
    <mergeCell ref="A335:A336"/>
    <mergeCell ref="A337:A338"/>
    <mergeCell ref="A339:A340"/>
    <mergeCell ref="A341:A342"/>
    <mergeCell ref="A343:A344"/>
    <mergeCell ref="A349:A350"/>
    <mergeCell ref="A356:A357"/>
    <mergeCell ref="A358:A359"/>
    <mergeCell ref="A360:A361"/>
    <mergeCell ref="A364:A365"/>
    <mergeCell ref="A367:A369"/>
    <mergeCell ref="A371:A372"/>
    <mergeCell ref="A375:A376"/>
    <mergeCell ref="A377:A378"/>
    <mergeCell ref="A380:A381"/>
    <mergeCell ref="A383:A386"/>
    <mergeCell ref="A387:A388"/>
    <mergeCell ref="A389:A390"/>
    <mergeCell ref="A391:A392"/>
    <mergeCell ref="A393:A394"/>
    <mergeCell ref="A396:A397"/>
    <mergeCell ref="A400:A402"/>
    <mergeCell ref="A405:A406"/>
    <mergeCell ref="A408:A409"/>
    <mergeCell ref="A415:A418"/>
    <mergeCell ref="A421:A422"/>
    <mergeCell ref="A424:A425"/>
    <mergeCell ref="A426:A427"/>
    <mergeCell ref="A431:A432"/>
    <mergeCell ref="A433:A434"/>
    <mergeCell ref="A435:A436"/>
    <mergeCell ref="A441:A442"/>
    <mergeCell ref="A443:A444"/>
    <mergeCell ref="A445:A446"/>
    <mergeCell ref="A449:A450"/>
    <mergeCell ref="A451:A452"/>
    <mergeCell ref="A454:A455"/>
    <mergeCell ref="A458:A459"/>
    <mergeCell ref="A463:A464"/>
    <mergeCell ref="A465:A466"/>
    <mergeCell ref="A467:A468"/>
    <mergeCell ref="A469:A470"/>
    <mergeCell ref="A473:A474"/>
    <mergeCell ref="A476:A477"/>
    <mergeCell ref="A478:A479"/>
    <mergeCell ref="A480:A481"/>
    <mergeCell ref="A482:A483"/>
    <mergeCell ref="A486:A489"/>
    <mergeCell ref="A490:A491"/>
    <mergeCell ref="A492:A493"/>
    <mergeCell ref="A494:A495"/>
    <mergeCell ref="A496:A497"/>
    <mergeCell ref="A499:A500"/>
    <mergeCell ref="A502:A503"/>
    <mergeCell ref="A507:A508"/>
    <mergeCell ref="A509:A510"/>
    <mergeCell ref="A512:A513"/>
    <mergeCell ref="A516:A517"/>
    <mergeCell ref="A518:A519"/>
    <mergeCell ref="A520:A521"/>
    <mergeCell ref="A523:A524"/>
    <mergeCell ref="A526:A527"/>
    <mergeCell ref="A528:A529"/>
    <mergeCell ref="B3:B4"/>
    <mergeCell ref="B5:B6"/>
    <mergeCell ref="B9:B10"/>
    <mergeCell ref="B11:B13"/>
    <mergeCell ref="B14:B15"/>
    <mergeCell ref="B22:B23"/>
    <mergeCell ref="B27:B28"/>
    <mergeCell ref="B35:B36"/>
    <mergeCell ref="B38:B39"/>
    <mergeCell ref="B40:B41"/>
    <mergeCell ref="B42:B43"/>
    <mergeCell ref="B44:B46"/>
    <mergeCell ref="B47:B49"/>
    <mergeCell ref="B51:B52"/>
    <mergeCell ref="B54:B55"/>
    <mergeCell ref="B57:B58"/>
    <mergeCell ref="B59:B60"/>
    <mergeCell ref="B61:B62"/>
    <mergeCell ref="B68:B69"/>
    <mergeCell ref="B71:B72"/>
    <mergeCell ref="B74:B75"/>
    <mergeCell ref="B78:B79"/>
    <mergeCell ref="B80:B81"/>
    <mergeCell ref="B82:B83"/>
    <mergeCell ref="B85:B86"/>
    <mergeCell ref="B88:B89"/>
    <mergeCell ref="B91:B92"/>
    <mergeCell ref="B94:B95"/>
    <mergeCell ref="B98:B99"/>
    <mergeCell ref="B101:B102"/>
    <mergeCell ref="B103:B104"/>
    <mergeCell ref="B106:B107"/>
    <mergeCell ref="B108:B109"/>
    <mergeCell ref="B110:B111"/>
    <mergeCell ref="B112:B114"/>
    <mergeCell ref="B120:B121"/>
    <mergeCell ref="B123:B124"/>
    <mergeCell ref="B125:B126"/>
    <mergeCell ref="B127:B128"/>
    <mergeCell ref="B130:B131"/>
    <mergeCell ref="B132:B133"/>
    <mergeCell ref="B134:B135"/>
    <mergeCell ref="B139:B140"/>
    <mergeCell ref="B142:B143"/>
    <mergeCell ref="B146:B147"/>
    <mergeCell ref="B148:B151"/>
    <mergeCell ref="B152:B153"/>
    <mergeCell ref="B154:B155"/>
    <mergeCell ref="B158:B159"/>
    <mergeCell ref="B161:B162"/>
    <mergeCell ref="B166:B167"/>
    <mergeCell ref="B168:B169"/>
    <mergeCell ref="B171:B172"/>
    <mergeCell ref="B174:B175"/>
    <mergeCell ref="B177:B178"/>
    <mergeCell ref="B179:B180"/>
    <mergeCell ref="B182:B183"/>
    <mergeCell ref="B184:B185"/>
    <mergeCell ref="B186:B187"/>
    <mergeCell ref="B195:B196"/>
    <mergeCell ref="B197:B198"/>
    <mergeCell ref="B199:B200"/>
    <mergeCell ref="B202:B203"/>
    <mergeCell ref="B205:B206"/>
    <mergeCell ref="B207:B208"/>
    <mergeCell ref="B209:B211"/>
    <mergeCell ref="B212:B214"/>
    <mergeCell ref="B216:B217"/>
    <mergeCell ref="B218:B219"/>
    <mergeCell ref="B222:B223"/>
    <mergeCell ref="B226:B227"/>
    <mergeCell ref="B230:B231"/>
    <mergeCell ref="B232:B233"/>
    <mergeCell ref="B234:B235"/>
    <mergeCell ref="B236:B237"/>
    <mergeCell ref="B243:B245"/>
    <mergeCell ref="B246:B248"/>
    <mergeCell ref="B250:B251"/>
    <mergeCell ref="B253:B255"/>
    <mergeCell ref="B256:B257"/>
    <mergeCell ref="B259:B261"/>
    <mergeCell ref="B262:B263"/>
    <mergeCell ref="B264:B265"/>
    <mergeCell ref="B266:B267"/>
    <mergeCell ref="B269:B271"/>
    <mergeCell ref="B272:B274"/>
    <mergeCell ref="B276:B277"/>
    <mergeCell ref="B282:B283"/>
    <mergeCell ref="B284:B285"/>
    <mergeCell ref="B286:B288"/>
    <mergeCell ref="B289:B290"/>
    <mergeCell ref="B291:B292"/>
    <mergeCell ref="B293:B294"/>
    <mergeCell ref="B296:B297"/>
    <mergeCell ref="B298:B299"/>
    <mergeCell ref="B301:B303"/>
    <mergeCell ref="B304:B305"/>
    <mergeCell ref="B306:B307"/>
    <mergeCell ref="B310:B311"/>
    <mergeCell ref="B313:B314"/>
    <mergeCell ref="B316:B317"/>
    <mergeCell ref="B318:B319"/>
    <mergeCell ref="B324:B325"/>
    <mergeCell ref="B326:B327"/>
    <mergeCell ref="B332:B333"/>
    <mergeCell ref="B335:B336"/>
    <mergeCell ref="B337:B338"/>
    <mergeCell ref="B339:B340"/>
    <mergeCell ref="B341:B342"/>
    <mergeCell ref="B343:B344"/>
    <mergeCell ref="B349:B350"/>
    <mergeCell ref="B356:B357"/>
    <mergeCell ref="B358:B359"/>
    <mergeCell ref="B360:B361"/>
    <mergeCell ref="B364:B365"/>
    <mergeCell ref="B367:B369"/>
    <mergeCell ref="B371:B372"/>
    <mergeCell ref="B375:B376"/>
    <mergeCell ref="B377:B378"/>
    <mergeCell ref="B380:B381"/>
    <mergeCell ref="B383:B386"/>
    <mergeCell ref="B387:B388"/>
    <mergeCell ref="B389:B390"/>
    <mergeCell ref="B391:B392"/>
    <mergeCell ref="B393:B394"/>
    <mergeCell ref="B396:B397"/>
    <mergeCell ref="B400:B402"/>
    <mergeCell ref="B405:B406"/>
    <mergeCell ref="B408:B409"/>
    <mergeCell ref="B415:B418"/>
    <mergeCell ref="B421:B422"/>
    <mergeCell ref="B424:B425"/>
    <mergeCell ref="B426:B427"/>
    <mergeCell ref="B431:B432"/>
    <mergeCell ref="B433:B434"/>
    <mergeCell ref="B435:B436"/>
    <mergeCell ref="B441:B442"/>
    <mergeCell ref="B443:B444"/>
    <mergeCell ref="B445:B446"/>
    <mergeCell ref="B449:B450"/>
    <mergeCell ref="B451:B452"/>
    <mergeCell ref="B454:B455"/>
    <mergeCell ref="B458:B459"/>
    <mergeCell ref="B463:B464"/>
    <mergeCell ref="B465:B466"/>
    <mergeCell ref="B467:B468"/>
    <mergeCell ref="B469:B470"/>
    <mergeCell ref="B473:B474"/>
    <mergeCell ref="B476:B477"/>
    <mergeCell ref="B478:B479"/>
    <mergeCell ref="B480:B481"/>
    <mergeCell ref="B482:B483"/>
    <mergeCell ref="B486:B489"/>
    <mergeCell ref="B490:B491"/>
    <mergeCell ref="B492:B493"/>
    <mergeCell ref="B494:B495"/>
    <mergeCell ref="B496:B497"/>
    <mergeCell ref="B499:B500"/>
    <mergeCell ref="B502:B503"/>
    <mergeCell ref="B507:B508"/>
    <mergeCell ref="B509:B510"/>
    <mergeCell ref="B512:B513"/>
    <mergeCell ref="B516:B517"/>
    <mergeCell ref="B518:B519"/>
    <mergeCell ref="B520:B521"/>
    <mergeCell ref="B523:B524"/>
    <mergeCell ref="B526:B527"/>
    <mergeCell ref="B528:B529"/>
    <mergeCell ref="C3:C4"/>
    <mergeCell ref="C5:C6"/>
    <mergeCell ref="C9:C10"/>
    <mergeCell ref="C11:C13"/>
    <mergeCell ref="C14:C15"/>
    <mergeCell ref="C22:C23"/>
    <mergeCell ref="C27:C28"/>
    <mergeCell ref="C35:C36"/>
    <mergeCell ref="C38:C39"/>
    <mergeCell ref="C40:C41"/>
    <mergeCell ref="C42:C43"/>
    <mergeCell ref="C44:C46"/>
    <mergeCell ref="C47:C49"/>
    <mergeCell ref="C51:C52"/>
    <mergeCell ref="C54:C55"/>
    <mergeCell ref="C57:C58"/>
    <mergeCell ref="C59:C60"/>
    <mergeCell ref="C61:C62"/>
    <mergeCell ref="C68:C69"/>
    <mergeCell ref="C71:C72"/>
    <mergeCell ref="C74:C75"/>
    <mergeCell ref="C78:C79"/>
    <mergeCell ref="C80:C81"/>
    <mergeCell ref="C82:C83"/>
    <mergeCell ref="C85:C86"/>
    <mergeCell ref="C88:C89"/>
    <mergeCell ref="C91:C92"/>
    <mergeCell ref="C94:C95"/>
    <mergeCell ref="C98:C99"/>
    <mergeCell ref="C101:C102"/>
    <mergeCell ref="C103:C104"/>
    <mergeCell ref="C106:C107"/>
    <mergeCell ref="C108:C109"/>
    <mergeCell ref="C110:C111"/>
    <mergeCell ref="C112:C114"/>
    <mergeCell ref="C120:C121"/>
    <mergeCell ref="C123:C124"/>
    <mergeCell ref="C125:C126"/>
    <mergeCell ref="C127:C128"/>
    <mergeCell ref="C130:C131"/>
    <mergeCell ref="C132:C133"/>
    <mergeCell ref="C134:C135"/>
    <mergeCell ref="C139:C140"/>
    <mergeCell ref="C142:C143"/>
    <mergeCell ref="C146:C147"/>
    <mergeCell ref="C148:C151"/>
    <mergeCell ref="C152:C153"/>
    <mergeCell ref="C154:C155"/>
    <mergeCell ref="C158:C159"/>
    <mergeCell ref="C161:C162"/>
    <mergeCell ref="C166:C167"/>
    <mergeCell ref="C168:C169"/>
    <mergeCell ref="C171:C172"/>
    <mergeCell ref="C174:C175"/>
    <mergeCell ref="C177:C178"/>
    <mergeCell ref="C179:C180"/>
    <mergeCell ref="C182:C183"/>
    <mergeCell ref="C184:C185"/>
    <mergeCell ref="C186:C187"/>
    <mergeCell ref="C195:C196"/>
    <mergeCell ref="C197:C198"/>
    <mergeCell ref="C199:C200"/>
    <mergeCell ref="C202:C203"/>
    <mergeCell ref="C205:C206"/>
    <mergeCell ref="C207:C208"/>
    <mergeCell ref="C209:C211"/>
    <mergeCell ref="C212:C214"/>
    <mergeCell ref="C216:C217"/>
    <mergeCell ref="C218:C219"/>
    <mergeCell ref="C222:C223"/>
    <mergeCell ref="C226:C227"/>
    <mergeCell ref="C230:C231"/>
    <mergeCell ref="C232:C233"/>
    <mergeCell ref="C234:C235"/>
    <mergeCell ref="C236:C237"/>
    <mergeCell ref="C243:C245"/>
    <mergeCell ref="C246:C248"/>
    <mergeCell ref="C250:C251"/>
    <mergeCell ref="C253:C255"/>
    <mergeCell ref="C256:C257"/>
    <mergeCell ref="C259:C261"/>
    <mergeCell ref="C262:C263"/>
    <mergeCell ref="C264:C265"/>
    <mergeCell ref="C266:C267"/>
    <mergeCell ref="C269:C271"/>
    <mergeCell ref="C272:C274"/>
    <mergeCell ref="C276:C277"/>
    <mergeCell ref="C282:C283"/>
    <mergeCell ref="C284:C285"/>
    <mergeCell ref="C286:C288"/>
    <mergeCell ref="C289:C290"/>
    <mergeCell ref="C291:C292"/>
    <mergeCell ref="C293:C294"/>
    <mergeCell ref="C296:C297"/>
    <mergeCell ref="C298:C299"/>
    <mergeCell ref="C301:C303"/>
    <mergeCell ref="C304:C305"/>
    <mergeCell ref="C306:C307"/>
    <mergeCell ref="C310:C311"/>
    <mergeCell ref="C313:C314"/>
    <mergeCell ref="C316:C317"/>
    <mergeCell ref="C318:C319"/>
    <mergeCell ref="C324:C325"/>
    <mergeCell ref="C326:C327"/>
    <mergeCell ref="C332:C333"/>
    <mergeCell ref="C335:C336"/>
    <mergeCell ref="C337:C338"/>
    <mergeCell ref="C339:C340"/>
    <mergeCell ref="C341:C342"/>
    <mergeCell ref="C343:C344"/>
    <mergeCell ref="C349:C350"/>
    <mergeCell ref="C356:C357"/>
    <mergeCell ref="C358:C359"/>
    <mergeCell ref="C360:C361"/>
    <mergeCell ref="C364:C365"/>
    <mergeCell ref="C367:C369"/>
    <mergeCell ref="C371:C372"/>
    <mergeCell ref="C375:C376"/>
    <mergeCell ref="C377:C378"/>
    <mergeCell ref="C380:C381"/>
    <mergeCell ref="C383:C386"/>
    <mergeCell ref="C387:C388"/>
    <mergeCell ref="C389:C390"/>
    <mergeCell ref="C391:C392"/>
    <mergeCell ref="C393:C394"/>
    <mergeCell ref="C396:C397"/>
    <mergeCell ref="C400:C402"/>
    <mergeCell ref="C405:C406"/>
    <mergeCell ref="C408:C409"/>
    <mergeCell ref="C415:C418"/>
    <mergeCell ref="C421:C422"/>
    <mergeCell ref="C424:C425"/>
    <mergeCell ref="C426:C427"/>
    <mergeCell ref="C431:C432"/>
    <mergeCell ref="C433:C434"/>
    <mergeCell ref="C435:C436"/>
    <mergeCell ref="C441:C442"/>
    <mergeCell ref="C443:C444"/>
    <mergeCell ref="C445:C446"/>
    <mergeCell ref="C449:C450"/>
    <mergeCell ref="C451:C452"/>
    <mergeCell ref="C454:C455"/>
    <mergeCell ref="C458:C459"/>
    <mergeCell ref="C463:C464"/>
    <mergeCell ref="C465:C466"/>
    <mergeCell ref="C467:C468"/>
    <mergeCell ref="C469:C470"/>
    <mergeCell ref="C473:C474"/>
    <mergeCell ref="C476:C477"/>
    <mergeCell ref="C478:C479"/>
    <mergeCell ref="C480:C481"/>
    <mergeCell ref="C482:C483"/>
    <mergeCell ref="C486:C489"/>
    <mergeCell ref="C490:C491"/>
    <mergeCell ref="C492:C493"/>
    <mergeCell ref="C494:C495"/>
    <mergeCell ref="C496:C497"/>
    <mergeCell ref="C499:C500"/>
    <mergeCell ref="C502:C503"/>
    <mergeCell ref="C507:C508"/>
    <mergeCell ref="C509:C510"/>
    <mergeCell ref="C512:C513"/>
    <mergeCell ref="C516:C517"/>
    <mergeCell ref="C518:C519"/>
    <mergeCell ref="C520:C521"/>
    <mergeCell ref="C523:C524"/>
    <mergeCell ref="C526:C527"/>
    <mergeCell ref="C528:C529"/>
    <mergeCell ref="E3:E4"/>
    <mergeCell ref="E35:E36"/>
    <mergeCell ref="E47:E49"/>
    <mergeCell ref="E51:E52"/>
    <mergeCell ref="E343:E344"/>
    <mergeCell ref="E400:E402"/>
    <mergeCell ref="E486:E489"/>
    <mergeCell ref="L3:L4"/>
    <mergeCell ref="L5:L6"/>
    <mergeCell ref="L9:L10"/>
    <mergeCell ref="L11:L13"/>
    <mergeCell ref="L14:L15"/>
    <mergeCell ref="L22:L23"/>
    <mergeCell ref="L27:L28"/>
    <mergeCell ref="L35:L36"/>
    <mergeCell ref="L38:L39"/>
    <mergeCell ref="L40:L41"/>
    <mergeCell ref="L42:L43"/>
    <mergeCell ref="L44:L46"/>
    <mergeCell ref="L47:L49"/>
    <mergeCell ref="L51:L52"/>
    <mergeCell ref="L54:L55"/>
    <mergeCell ref="L57:L58"/>
    <mergeCell ref="L59:L60"/>
    <mergeCell ref="L61:L62"/>
    <mergeCell ref="L68:L69"/>
    <mergeCell ref="L71:L72"/>
    <mergeCell ref="L74:L75"/>
    <mergeCell ref="L78:L79"/>
    <mergeCell ref="L80:L81"/>
    <mergeCell ref="L82:L83"/>
    <mergeCell ref="L85:L86"/>
    <mergeCell ref="L88:L89"/>
    <mergeCell ref="L91:L92"/>
    <mergeCell ref="L94:L95"/>
    <mergeCell ref="L98:L99"/>
    <mergeCell ref="L101:L102"/>
    <mergeCell ref="L103:L104"/>
    <mergeCell ref="L106:L107"/>
    <mergeCell ref="L108:L109"/>
    <mergeCell ref="L110:L111"/>
    <mergeCell ref="L112:L114"/>
    <mergeCell ref="L120:L121"/>
    <mergeCell ref="L123:L124"/>
    <mergeCell ref="L125:L126"/>
    <mergeCell ref="L127:L128"/>
    <mergeCell ref="L130:L131"/>
    <mergeCell ref="L132:L133"/>
    <mergeCell ref="L134:L135"/>
    <mergeCell ref="L139:L140"/>
    <mergeCell ref="L142:L143"/>
    <mergeCell ref="L146:L147"/>
    <mergeCell ref="L148:L151"/>
    <mergeCell ref="L152:L153"/>
    <mergeCell ref="L154:L155"/>
    <mergeCell ref="L158:L159"/>
    <mergeCell ref="L161:L162"/>
    <mergeCell ref="L166:L167"/>
    <mergeCell ref="L168:L169"/>
    <mergeCell ref="L171:L172"/>
    <mergeCell ref="L174:L175"/>
    <mergeCell ref="L177:L178"/>
    <mergeCell ref="L179:L180"/>
    <mergeCell ref="L182:L183"/>
    <mergeCell ref="L184:L185"/>
    <mergeCell ref="L186:L187"/>
    <mergeCell ref="L195:L196"/>
    <mergeCell ref="L197:L198"/>
    <mergeCell ref="L199:L200"/>
    <mergeCell ref="L202:L203"/>
    <mergeCell ref="L205:L206"/>
    <mergeCell ref="L207:L208"/>
    <mergeCell ref="L209:L211"/>
    <mergeCell ref="L212:L214"/>
    <mergeCell ref="L216:L217"/>
    <mergeCell ref="L218:L219"/>
    <mergeCell ref="L222:L223"/>
    <mergeCell ref="L226:L227"/>
    <mergeCell ref="L230:L231"/>
    <mergeCell ref="L232:L233"/>
    <mergeCell ref="L234:L235"/>
    <mergeCell ref="L236:L237"/>
    <mergeCell ref="L243:L245"/>
    <mergeCell ref="L246:L248"/>
    <mergeCell ref="L250:L251"/>
    <mergeCell ref="L253:L255"/>
    <mergeCell ref="L256:L257"/>
    <mergeCell ref="L259:L261"/>
    <mergeCell ref="L262:L263"/>
    <mergeCell ref="L264:L265"/>
    <mergeCell ref="L266:L267"/>
    <mergeCell ref="L269:L271"/>
    <mergeCell ref="L272:L274"/>
    <mergeCell ref="L276:L277"/>
    <mergeCell ref="L282:L283"/>
    <mergeCell ref="L284:L285"/>
    <mergeCell ref="L286:L288"/>
    <mergeCell ref="L289:L290"/>
    <mergeCell ref="L291:L292"/>
    <mergeCell ref="L293:L294"/>
    <mergeCell ref="L296:L297"/>
    <mergeCell ref="L298:L299"/>
    <mergeCell ref="L301:L303"/>
    <mergeCell ref="L304:L305"/>
    <mergeCell ref="L306:L307"/>
    <mergeCell ref="L310:L311"/>
    <mergeCell ref="L313:L314"/>
    <mergeCell ref="L316:L317"/>
    <mergeCell ref="L318:L319"/>
    <mergeCell ref="L324:L325"/>
    <mergeCell ref="L326:L327"/>
    <mergeCell ref="L332:L333"/>
    <mergeCell ref="L335:L336"/>
    <mergeCell ref="L337:L338"/>
    <mergeCell ref="L339:L340"/>
    <mergeCell ref="L341:L342"/>
    <mergeCell ref="L343:L344"/>
    <mergeCell ref="L349:L350"/>
    <mergeCell ref="L356:L357"/>
    <mergeCell ref="L358:L359"/>
    <mergeCell ref="L360:L361"/>
    <mergeCell ref="L364:L365"/>
    <mergeCell ref="L367:L369"/>
    <mergeCell ref="L371:L372"/>
    <mergeCell ref="L375:L376"/>
    <mergeCell ref="L377:L378"/>
    <mergeCell ref="L380:L381"/>
    <mergeCell ref="L383:L386"/>
    <mergeCell ref="L387:L388"/>
    <mergeCell ref="L389:L390"/>
    <mergeCell ref="L391:L392"/>
    <mergeCell ref="L393:L394"/>
    <mergeCell ref="L396:L397"/>
    <mergeCell ref="L400:L402"/>
    <mergeCell ref="L405:L406"/>
    <mergeCell ref="L408:L409"/>
    <mergeCell ref="L415:L418"/>
    <mergeCell ref="L421:L422"/>
    <mergeCell ref="L424:L425"/>
    <mergeCell ref="L426:L427"/>
    <mergeCell ref="L431:L432"/>
    <mergeCell ref="L433:L434"/>
    <mergeCell ref="L435:L436"/>
    <mergeCell ref="L441:L442"/>
    <mergeCell ref="L443:L444"/>
    <mergeCell ref="L445:L446"/>
    <mergeCell ref="L449:L450"/>
    <mergeCell ref="L451:L452"/>
    <mergeCell ref="L454:L455"/>
    <mergeCell ref="L458:L459"/>
    <mergeCell ref="L463:L464"/>
    <mergeCell ref="L465:L466"/>
    <mergeCell ref="L467:L468"/>
    <mergeCell ref="L469:L470"/>
    <mergeCell ref="L473:L474"/>
    <mergeCell ref="L476:L477"/>
    <mergeCell ref="L478:L479"/>
    <mergeCell ref="L480:L481"/>
    <mergeCell ref="L482:L483"/>
    <mergeCell ref="L486:L489"/>
    <mergeCell ref="L490:L491"/>
    <mergeCell ref="L492:L493"/>
    <mergeCell ref="L494:L495"/>
    <mergeCell ref="L496:L497"/>
    <mergeCell ref="L499:L500"/>
    <mergeCell ref="L502:L503"/>
    <mergeCell ref="L507:L508"/>
    <mergeCell ref="L509:L510"/>
    <mergeCell ref="L512:L513"/>
    <mergeCell ref="L516:L517"/>
    <mergeCell ref="L518:L519"/>
    <mergeCell ref="L520:L521"/>
    <mergeCell ref="L523:L524"/>
    <mergeCell ref="L526:L527"/>
    <mergeCell ref="L528:L529"/>
    <mergeCell ref="O27:O28"/>
    <mergeCell ref="O509:O510"/>
    <mergeCell ref="O528:O529"/>
  </mergeCells>
  <pageMargins left="0.700694444444445" right="0.700694444444445" top="0.751388888888889" bottom="0.751388888888889" header="0.298611111111111" footer="0.298611111111111"/>
  <pageSetup paperSize="9" scale="8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梦★想天空分外蓝</cp:lastModifiedBy>
  <dcterms:created xsi:type="dcterms:W3CDTF">2020-04-16T02:47:00Z</dcterms:created>
  <dcterms:modified xsi:type="dcterms:W3CDTF">2020-05-15T01:49:09Z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