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原始名册留存" sheetId="4" r:id="rId1"/>
  </sheets>
  <definedNames>
    <definedName name="_xlnm._FilterDatabase" localSheetId="0" hidden="1">原始名册留存!$B$2:$P$59</definedName>
  </definedNames>
  <calcPr calcId="144525"/>
</workbook>
</file>

<file path=xl/sharedStrings.xml><?xml version="1.0" encoding="utf-8"?>
<sst xmlns="http://schemas.openxmlformats.org/spreadsheetml/2006/main" count="435" uniqueCount="191">
  <si>
    <t>海原县西安镇付套村2019年第四季度扶贫小额贷款贴息花名册</t>
  </si>
  <si>
    <t>序号</t>
  </si>
  <si>
    <t>行政村</t>
  </si>
  <si>
    <t>户主姓名</t>
  </si>
  <si>
    <t>身份证号</t>
  </si>
  <si>
    <t>客户名称</t>
  </si>
  <si>
    <t>一卡通号</t>
  </si>
  <si>
    <t>金额（元）</t>
  </si>
  <si>
    <t>借据起始日</t>
  </si>
  <si>
    <t>借据到期日</t>
  </si>
  <si>
    <t>应缴利息</t>
  </si>
  <si>
    <t>是否贴息</t>
  </si>
  <si>
    <t>应贴利息</t>
  </si>
  <si>
    <t>利息合计</t>
  </si>
  <si>
    <t>银行</t>
  </si>
  <si>
    <t>用途</t>
  </si>
  <si>
    <t>贫困户签字</t>
  </si>
  <si>
    <t>付套村</t>
  </si>
  <si>
    <t>董建廷</t>
  </si>
  <si>
    <t>642222********0858</t>
  </si>
  <si>
    <t>张平环</t>
  </si>
  <si>
    <t>622947880021569****</t>
  </si>
  <si>
    <t>2019-03-28</t>
  </si>
  <si>
    <t>2020-03-26</t>
  </si>
  <si>
    <t>农业银行</t>
  </si>
  <si>
    <t>养殖业</t>
  </si>
  <si>
    <t>信用社</t>
  </si>
  <si>
    <t>养牛</t>
  </si>
  <si>
    <t>方建成</t>
  </si>
  <si>
    <t>642222********0817</t>
  </si>
  <si>
    <t>方坤</t>
  </si>
  <si>
    <t>1569201600031****</t>
  </si>
  <si>
    <t>方建虎</t>
  </si>
  <si>
    <t>642222********0813</t>
  </si>
  <si>
    <t>马树琴</t>
  </si>
  <si>
    <t>1569004900042****</t>
  </si>
  <si>
    <t>2018-11-21</t>
  </si>
  <si>
    <t>2019-11-05</t>
  </si>
  <si>
    <t>方建宁</t>
  </si>
  <si>
    <t>642222********081X</t>
  </si>
  <si>
    <t>622947880001538****</t>
  </si>
  <si>
    <t>2019-03-27</t>
  </si>
  <si>
    <t>2020-03-25</t>
  </si>
  <si>
    <t>方顺</t>
  </si>
  <si>
    <t>642222********0838</t>
  </si>
  <si>
    <t>曹维静</t>
  </si>
  <si>
    <t>622947880011593****</t>
  </si>
  <si>
    <t>2019-09-27</t>
  </si>
  <si>
    <t>2020-09-25</t>
  </si>
  <si>
    <t>642222********0816</t>
  </si>
  <si>
    <t>傅立业</t>
  </si>
  <si>
    <t>642222********0828</t>
  </si>
  <si>
    <t>蔡银平</t>
  </si>
  <si>
    <t>622947881070126****</t>
  </si>
  <si>
    <t>黄继文</t>
  </si>
  <si>
    <t>622947880001542****</t>
  </si>
  <si>
    <t>粮食贩运</t>
  </si>
  <si>
    <t>黄克军</t>
  </si>
  <si>
    <t>642222********0810</t>
  </si>
  <si>
    <t>1467069800019****</t>
  </si>
  <si>
    <t>黄秋霞</t>
  </si>
  <si>
    <t>642222********0815</t>
  </si>
  <si>
    <t>622947810001568****</t>
  </si>
  <si>
    <t> 2019/01/23</t>
  </si>
  <si>
    <t> 2020/01/17</t>
  </si>
  <si>
    <t>宁夏银行</t>
  </si>
  <si>
    <t>个人贷款</t>
  </si>
  <si>
    <t>642222********0857</t>
  </si>
  <si>
    <t>贾存定</t>
  </si>
  <si>
    <t>642222********0818</t>
  </si>
  <si>
    <t>1268264700016****</t>
  </si>
  <si>
    <t>李晓成</t>
  </si>
  <si>
    <t>622947880011574****</t>
  </si>
  <si>
    <t>2019-03-20</t>
  </si>
  <si>
    <t>2020-03-13</t>
  </si>
  <si>
    <t>梁发贵</t>
  </si>
  <si>
    <t>622947880011562****</t>
  </si>
  <si>
    <t>刘贵强</t>
  </si>
  <si>
    <t>1469559800012****</t>
  </si>
  <si>
    <t>刘平</t>
  </si>
  <si>
    <t>642222********1055</t>
  </si>
  <si>
    <t>622947881080154****</t>
  </si>
  <si>
    <t>马多鸿</t>
  </si>
  <si>
    <t>642222********0834</t>
  </si>
  <si>
    <t>1009251800025****</t>
  </si>
  <si>
    <t>生产经营</t>
  </si>
  <si>
    <t>卯生虎</t>
  </si>
  <si>
    <t>622947880011561****</t>
  </si>
  <si>
    <t>裴玉杰</t>
  </si>
  <si>
    <t>642222********0821</t>
  </si>
  <si>
    <t>马国霞</t>
  </si>
  <si>
    <t>1268266700014****</t>
  </si>
  <si>
    <t>2019-04-23</t>
  </si>
  <si>
    <t>2020-04-22</t>
  </si>
  <si>
    <t>盛伟治</t>
  </si>
  <si>
    <t>1469579900016****</t>
  </si>
  <si>
    <t>宋海军</t>
  </si>
  <si>
    <t>642222********0837</t>
  </si>
  <si>
    <t>622947803001523****</t>
  </si>
  <si>
    <t>2019-04-18</t>
  </si>
  <si>
    <t>2020-04-17</t>
  </si>
  <si>
    <t>宋占梅</t>
  </si>
  <si>
    <t>642222********0830</t>
  </si>
  <si>
    <t>622947880001539****</t>
  </si>
  <si>
    <t>宋志荣</t>
  </si>
  <si>
    <t>622947880001543****</t>
  </si>
  <si>
    <t>腾国林</t>
  </si>
  <si>
    <t>642222********0829</t>
  </si>
  <si>
    <t>1009363800012****</t>
  </si>
  <si>
    <t>滕国华</t>
  </si>
  <si>
    <t>642222********0814</t>
  </si>
  <si>
    <t>622947881040159****</t>
  </si>
  <si>
    <t>滕国平</t>
  </si>
  <si>
    <t>622947880011557****</t>
  </si>
  <si>
    <t>2019-04-24</t>
  </si>
  <si>
    <t>2020-04-23</t>
  </si>
  <si>
    <t>滕玉芳</t>
  </si>
  <si>
    <t>张武君</t>
  </si>
  <si>
    <t>622947880011559****</t>
  </si>
  <si>
    <t>滕云</t>
  </si>
  <si>
    <t>滕雅雄</t>
  </si>
  <si>
    <t>2019-10-09</t>
  </si>
  <si>
    <t>2020-10-08</t>
  </si>
  <si>
    <t>王建文</t>
  </si>
  <si>
    <t>622947810001521****</t>
  </si>
  <si>
    <t>2018-07-03</t>
  </si>
  <si>
    <t>2020-07-03</t>
  </si>
  <si>
    <t>邮政储蓄</t>
  </si>
  <si>
    <t>种养殖</t>
  </si>
  <si>
    <t>王武</t>
  </si>
  <si>
    <t>642222********0812</t>
  </si>
  <si>
    <t>1011812200109****</t>
  </si>
  <si>
    <t>王勇刚</t>
  </si>
  <si>
    <t>642222********0831</t>
  </si>
  <si>
    <t>622947881010137****</t>
  </si>
  <si>
    <t>魏焕军</t>
  </si>
  <si>
    <t>642222********0835</t>
  </si>
  <si>
    <t>1708415700043****</t>
  </si>
  <si>
    <t>养羊</t>
  </si>
  <si>
    <t>吴晶晶</t>
  </si>
  <si>
    <t>吴朋平</t>
  </si>
  <si>
    <t>肖东华</t>
  </si>
  <si>
    <t>642222********0833</t>
  </si>
  <si>
    <t>623095860000101****</t>
  </si>
  <si>
    <t>2019-02-02</t>
  </si>
  <si>
    <t>2020-02-01</t>
  </si>
  <si>
    <t>2019-02-01</t>
  </si>
  <si>
    <t>2020-01-31</t>
  </si>
  <si>
    <t>肖国青</t>
  </si>
  <si>
    <t>1486817500010****</t>
  </si>
  <si>
    <t>杨国辉</t>
  </si>
  <si>
    <t>1387095900023****</t>
  </si>
  <si>
    <t>2019-12-09</t>
  </si>
  <si>
    <t>2020-12-08</t>
  </si>
  <si>
    <t>杨国平</t>
  </si>
  <si>
    <t>1469546700010****</t>
  </si>
  <si>
    <t>杨生贵</t>
  </si>
  <si>
    <t>622947880031557****</t>
  </si>
  <si>
    <t>杨生鹏</t>
  </si>
  <si>
    <t>1585168200045****</t>
  </si>
  <si>
    <t>2019-01-06</t>
  </si>
  <si>
    <t>2020-01-05</t>
  </si>
  <si>
    <t>********</t>
  </si>
  <si>
    <t>张成强</t>
  </si>
  <si>
    <t>642222197510180833</t>
  </si>
  <si>
    <t>张金龙</t>
  </si>
  <si>
    <t>642222197110210810</t>
  </si>
  <si>
    <t>1461935900038****</t>
  </si>
  <si>
    <t>2019-01-09</t>
  </si>
  <si>
    <t>2020-01-08</t>
  </si>
  <si>
    <t>张万平</t>
  </si>
  <si>
    <t>642222198104110818</t>
  </si>
  <si>
    <t>622947881060114****</t>
  </si>
  <si>
    <t>张玉梅</t>
  </si>
  <si>
    <t>642222195507080824</t>
  </si>
  <si>
    <t>1468511300038****</t>
  </si>
  <si>
    <t>2018-12-12</t>
  </si>
  <si>
    <t>2019-12-06</t>
  </si>
  <si>
    <t>祝义明</t>
  </si>
  <si>
    <t>642222196112150810</t>
  </si>
  <si>
    <t>祝小平</t>
  </si>
  <si>
    <t>1365780700023****</t>
  </si>
  <si>
    <t>2019-08-20</t>
  </si>
  <si>
    <t>2020-08-09</t>
  </si>
  <si>
    <t>养猪</t>
  </si>
  <si>
    <t>祝有明</t>
  </si>
  <si>
    <t>642222196309030812</t>
  </si>
  <si>
    <t>1478671200043****</t>
  </si>
  <si>
    <t>邹德虎</t>
  </si>
  <si>
    <t>642222198601060831</t>
  </si>
  <si>
    <t>****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</si>
</sst>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4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76" fontId="9" fillId="0" borderId="2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"/>
  <sheetViews>
    <sheetView tabSelected="1" workbookViewId="0">
      <selection activeCell="A1" sqref="A1:P1"/>
    </sheetView>
  </sheetViews>
  <sheetFormatPr defaultColWidth="9" defaultRowHeight="12"/>
  <cols>
    <col min="1" max="1" width="3.25" style="3" customWidth="1"/>
    <col min="2" max="2" width="6" style="3" customWidth="1"/>
    <col min="3" max="3" width="5.125" style="4" customWidth="1"/>
    <col min="4" max="4" width="16" style="3" customWidth="1"/>
    <col min="5" max="5" width="5.625" style="4" customWidth="1"/>
    <col min="6" max="6" width="17.75" style="3" customWidth="1"/>
    <col min="7" max="7" width="8.75" style="3" customWidth="1"/>
    <col min="8" max="8" width="9.5" style="3" customWidth="1"/>
    <col min="9" max="9" width="9.15" style="3" customWidth="1"/>
    <col min="10" max="10" width="9.25" style="3" customWidth="1"/>
    <col min="11" max="11" width="3.125" style="3" customWidth="1"/>
    <col min="12" max="13" width="7.625" style="3" customWidth="1"/>
    <col min="14" max="14" width="6.5" style="4" customWidth="1"/>
    <col min="15" max="15" width="7.75" style="4" customWidth="1"/>
    <col min="16" max="16" width="11.5" style="3" customWidth="1"/>
    <col min="17" max="16384" width="9" style="3"/>
  </cols>
  <sheetData>
    <row r="1" ht="4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4" customHeight="1" spans="1:16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9" t="s">
        <v>6</v>
      </c>
      <c r="G2" s="7" t="s">
        <v>7</v>
      </c>
      <c r="H2" s="7" t="s">
        <v>8</v>
      </c>
      <c r="I2" s="7" t="s">
        <v>9</v>
      </c>
      <c r="J2" s="52" t="s">
        <v>10</v>
      </c>
      <c r="K2" s="53" t="s">
        <v>11</v>
      </c>
      <c r="L2" s="52" t="s">
        <v>12</v>
      </c>
      <c r="M2" s="52" t="s">
        <v>13</v>
      </c>
      <c r="N2" s="54" t="s">
        <v>14</v>
      </c>
      <c r="O2" s="54" t="s">
        <v>15</v>
      </c>
      <c r="P2" s="52" t="s">
        <v>16</v>
      </c>
    </row>
    <row r="3" ht="24" customHeight="1" spans="1:16">
      <c r="A3" s="10">
        <v>1</v>
      </c>
      <c r="B3" s="11" t="s">
        <v>17</v>
      </c>
      <c r="C3" s="12" t="s">
        <v>18</v>
      </c>
      <c r="D3" s="11" t="s">
        <v>19</v>
      </c>
      <c r="E3" s="12" t="s">
        <v>20</v>
      </c>
      <c r="F3" s="13" t="s">
        <v>21</v>
      </c>
      <c r="G3" s="14">
        <v>50000</v>
      </c>
      <c r="H3" s="11" t="s">
        <v>22</v>
      </c>
      <c r="I3" s="11" t="s">
        <v>23</v>
      </c>
      <c r="J3" s="55">
        <v>549.79</v>
      </c>
      <c r="K3" s="51">
        <v>1</v>
      </c>
      <c r="L3" s="56">
        <f t="shared" ref="L3:L33" si="0">K3*J3</f>
        <v>549.79</v>
      </c>
      <c r="M3" s="57">
        <v>1099.58</v>
      </c>
      <c r="N3" s="58" t="s">
        <v>24</v>
      </c>
      <c r="O3" s="12" t="s">
        <v>25</v>
      </c>
      <c r="P3" s="41"/>
    </row>
    <row r="4" ht="24" customHeight="1" spans="1:16">
      <c r="A4" s="15"/>
      <c r="B4" s="11" t="s">
        <v>17</v>
      </c>
      <c r="C4" s="12" t="s">
        <v>18</v>
      </c>
      <c r="D4" s="11" t="s">
        <v>19</v>
      </c>
      <c r="E4" s="9" t="s">
        <v>18</v>
      </c>
      <c r="F4" s="16"/>
      <c r="G4" s="17">
        <v>50000</v>
      </c>
      <c r="H4" s="9">
        <v>20190814</v>
      </c>
      <c r="I4" s="9">
        <v>20200814</v>
      </c>
      <c r="J4" s="9">
        <v>549.79</v>
      </c>
      <c r="K4" s="51">
        <v>1</v>
      </c>
      <c r="L4" s="56">
        <f t="shared" si="0"/>
        <v>549.79</v>
      </c>
      <c r="M4" s="59"/>
      <c r="N4" s="60" t="s">
        <v>26</v>
      </c>
      <c r="O4" s="9" t="s">
        <v>27</v>
      </c>
      <c r="P4" s="42"/>
    </row>
    <row r="5" ht="24" customHeight="1" spans="1:16">
      <c r="A5" s="18">
        <v>2</v>
      </c>
      <c r="B5" s="11" t="s">
        <v>17</v>
      </c>
      <c r="C5" s="12" t="s">
        <v>28</v>
      </c>
      <c r="D5" s="11" t="s">
        <v>29</v>
      </c>
      <c r="E5" s="9" t="s">
        <v>30</v>
      </c>
      <c r="F5" s="19" t="s">
        <v>31</v>
      </c>
      <c r="G5" s="17">
        <v>50000</v>
      </c>
      <c r="H5" s="9">
        <v>20190331</v>
      </c>
      <c r="I5" s="9">
        <v>20200331</v>
      </c>
      <c r="J5" s="9">
        <v>549.79</v>
      </c>
      <c r="K5" s="51">
        <v>1</v>
      </c>
      <c r="L5" s="56">
        <f t="shared" si="0"/>
        <v>549.79</v>
      </c>
      <c r="M5" s="56">
        <f t="shared" ref="M5:M7" si="1">L5*K5</f>
        <v>549.79</v>
      </c>
      <c r="N5" s="60" t="s">
        <v>26</v>
      </c>
      <c r="O5" s="9" t="s">
        <v>27</v>
      </c>
      <c r="P5" s="9"/>
    </row>
    <row r="6" ht="24" customHeight="1" spans="1:16">
      <c r="A6" s="18">
        <v>3</v>
      </c>
      <c r="B6" s="11" t="s">
        <v>17</v>
      </c>
      <c r="C6" s="12" t="s">
        <v>32</v>
      </c>
      <c r="D6" s="11" t="s">
        <v>33</v>
      </c>
      <c r="E6" s="12" t="s">
        <v>34</v>
      </c>
      <c r="F6" s="19" t="s">
        <v>35</v>
      </c>
      <c r="G6" s="14">
        <v>50000</v>
      </c>
      <c r="H6" s="11" t="s">
        <v>36</v>
      </c>
      <c r="I6" s="11" t="s">
        <v>37</v>
      </c>
      <c r="J6" s="55">
        <v>244.69</v>
      </c>
      <c r="K6" s="51">
        <v>1</v>
      </c>
      <c r="L6" s="56">
        <f t="shared" si="0"/>
        <v>244.69</v>
      </c>
      <c r="M6" s="56">
        <f t="shared" si="1"/>
        <v>244.69</v>
      </c>
      <c r="N6" s="58" t="s">
        <v>24</v>
      </c>
      <c r="O6" s="12" t="s">
        <v>25</v>
      </c>
      <c r="P6" s="11"/>
    </row>
    <row r="7" s="2" customFormat="1" ht="24" customHeight="1" spans="1:16">
      <c r="A7" s="20">
        <v>4</v>
      </c>
      <c r="B7" s="21" t="s">
        <v>17</v>
      </c>
      <c r="C7" s="21" t="s">
        <v>38</v>
      </c>
      <c r="D7" s="21" t="s">
        <v>39</v>
      </c>
      <c r="E7" s="21" t="s">
        <v>38</v>
      </c>
      <c r="F7" s="22" t="s">
        <v>40</v>
      </c>
      <c r="G7" s="23">
        <v>50000</v>
      </c>
      <c r="H7" s="21" t="s">
        <v>41</v>
      </c>
      <c r="I7" s="21" t="s">
        <v>42</v>
      </c>
      <c r="J7" s="61">
        <v>549.79</v>
      </c>
      <c r="K7" s="62">
        <v>1</v>
      </c>
      <c r="L7" s="63">
        <f t="shared" si="0"/>
        <v>549.79</v>
      </c>
      <c r="M7" s="63">
        <f t="shared" si="1"/>
        <v>549.79</v>
      </c>
      <c r="N7" s="61" t="s">
        <v>24</v>
      </c>
      <c r="O7" s="21" t="s">
        <v>25</v>
      </c>
      <c r="P7" s="21"/>
    </row>
    <row r="8" s="2" customFormat="1" ht="24" customHeight="1" spans="1:16">
      <c r="A8" s="24">
        <v>5</v>
      </c>
      <c r="B8" s="25" t="s">
        <v>17</v>
      </c>
      <c r="C8" s="25" t="s">
        <v>43</v>
      </c>
      <c r="D8" s="25" t="s">
        <v>44</v>
      </c>
      <c r="E8" s="25" t="s">
        <v>45</v>
      </c>
      <c r="F8" s="26" t="s">
        <v>46</v>
      </c>
      <c r="G8" s="27">
        <v>50000</v>
      </c>
      <c r="H8" s="25" t="s">
        <v>47</v>
      </c>
      <c r="I8" s="25" t="s">
        <v>48</v>
      </c>
      <c r="J8" s="63">
        <v>513.54</v>
      </c>
      <c r="K8" s="64">
        <v>1</v>
      </c>
      <c r="L8" s="63">
        <f t="shared" si="0"/>
        <v>513.54</v>
      </c>
      <c r="M8" s="65">
        <v>882.08</v>
      </c>
      <c r="N8" s="63" t="s">
        <v>24</v>
      </c>
      <c r="O8" s="25" t="s">
        <v>25</v>
      </c>
      <c r="P8" s="25"/>
    </row>
    <row r="9" s="2" customFormat="1" ht="24" customHeight="1" spans="1:16">
      <c r="A9" s="20"/>
      <c r="B9" s="28" t="s">
        <v>17</v>
      </c>
      <c r="C9" s="25" t="s">
        <v>43</v>
      </c>
      <c r="D9" s="25" t="s">
        <v>49</v>
      </c>
      <c r="E9" s="29" t="s">
        <v>43</v>
      </c>
      <c r="F9" s="30"/>
      <c r="G9" s="28">
        <v>50000</v>
      </c>
      <c r="H9" s="29">
        <v>20190125</v>
      </c>
      <c r="I9" s="29">
        <v>20200125</v>
      </c>
      <c r="J9" s="29">
        <v>368.54</v>
      </c>
      <c r="K9" s="64">
        <v>1</v>
      </c>
      <c r="L9" s="63">
        <f t="shared" si="0"/>
        <v>368.54</v>
      </c>
      <c r="M9" s="66"/>
      <c r="N9" s="67" t="s">
        <v>26</v>
      </c>
      <c r="O9" s="29" t="s">
        <v>27</v>
      </c>
      <c r="P9" s="29"/>
    </row>
    <row r="10" ht="24" customHeight="1" spans="1:16">
      <c r="A10" s="18">
        <v>6</v>
      </c>
      <c r="B10" s="11" t="s">
        <v>17</v>
      </c>
      <c r="C10" s="12" t="s">
        <v>50</v>
      </c>
      <c r="D10" s="11" t="s">
        <v>51</v>
      </c>
      <c r="E10" s="9" t="s">
        <v>52</v>
      </c>
      <c r="F10" s="19" t="s">
        <v>53</v>
      </c>
      <c r="G10" s="17">
        <v>50000</v>
      </c>
      <c r="H10" s="9">
        <v>20190516</v>
      </c>
      <c r="I10" s="9">
        <v>20200516</v>
      </c>
      <c r="J10" s="9">
        <v>549.79</v>
      </c>
      <c r="K10" s="51">
        <v>1</v>
      </c>
      <c r="L10" s="56">
        <f t="shared" si="0"/>
        <v>549.79</v>
      </c>
      <c r="M10" s="56">
        <f t="shared" ref="M10:M12" si="2">L10*K10</f>
        <v>549.79</v>
      </c>
      <c r="N10" s="60" t="s">
        <v>26</v>
      </c>
      <c r="O10" s="9" t="s">
        <v>27</v>
      </c>
      <c r="P10" s="9"/>
    </row>
    <row r="11" ht="24" customHeight="1" spans="1:16">
      <c r="A11" s="18">
        <v>7</v>
      </c>
      <c r="B11" s="11" t="s">
        <v>17</v>
      </c>
      <c r="C11" s="12" t="s">
        <v>54</v>
      </c>
      <c r="D11" s="11" t="s">
        <v>51</v>
      </c>
      <c r="E11" s="9" t="s">
        <v>54</v>
      </c>
      <c r="F11" s="19" t="s">
        <v>55</v>
      </c>
      <c r="G11" s="17">
        <v>40000</v>
      </c>
      <c r="H11" s="9">
        <v>20190114</v>
      </c>
      <c r="I11" s="9">
        <v>20200114</v>
      </c>
      <c r="J11" s="9">
        <v>439.83</v>
      </c>
      <c r="K11" s="51">
        <v>1</v>
      </c>
      <c r="L11" s="56">
        <f t="shared" si="0"/>
        <v>439.83</v>
      </c>
      <c r="M11" s="56">
        <f t="shared" si="2"/>
        <v>439.83</v>
      </c>
      <c r="N11" s="60" t="s">
        <v>26</v>
      </c>
      <c r="O11" s="9" t="s">
        <v>56</v>
      </c>
      <c r="P11" s="9"/>
    </row>
    <row r="12" ht="24" customHeight="1" spans="1:16">
      <c r="A12" s="10">
        <v>8</v>
      </c>
      <c r="B12" s="11" t="s">
        <v>17</v>
      </c>
      <c r="C12" s="12" t="s">
        <v>57</v>
      </c>
      <c r="D12" s="11" t="s">
        <v>58</v>
      </c>
      <c r="E12" s="9" t="s">
        <v>57</v>
      </c>
      <c r="F12" s="19" t="s">
        <v>59</v>
      </c>
      <c r="G12" s="17">
        <v>50000</v>
      </c>
      <c r="H12" s="9">
        <v>20190918</v>
      </c>
      <c r="I12" s="9">
        <v>20200918</v>
      </c>
      <c r="J12" s="9">
        <v>549.79</v>
      </c>
      <c r="K12" s="51">
        <v>1</v>
      </c>
      <c r="L12" s="56">
        <f t="shared" si="0"/>
        <v>549.79</v>
      </c>
      <c r="M12" s="56">
        <f t="shared" si="2"/>
        <v>549.79</v>
      </c>
      <c r="N12" s="60" t="s">
        <v>26</v>
      </c>
      <c r="O12" s="9" t="s">
        <v>27</v>
      </c>
      <c r="P12" s="9"/>
    </row>
    <row r="13" ht="24" customHeight="1" spans="1:16">
      <c r="A13" s="31">
        <v>9</v>
      </c>
      <c r="B13" s="11" t="s">
        <v>17</v>
      </c>
      <c r="C13" s="12" t="s">
        <v>60</v>
      </c>
      <c r="D13" s="11" t="s">
        <v>61</v>
      </c>
      <c r="E13" s="32" t="s">
        <v>60</v>
      </c>
      <c r="F13" s="33" t="s">
        <v>62</v>
      </c>
      <c r="G13" s="34">
        <v>50000</v>
      </c>
      <c r="H13" s="35" t="s">
        <v>63</v>
      </c>
      <c r="I13" s="35" t="s">
        <v>64</v>
      </c>
      <c r="J13" s="56">
        <v>549.791666666667</v>
      </c>
      <c r="K13" s="51">
        <v>1</v>
      </c>
      <c r="L13" s="56">
        <f t="shared" si="0"/>
        <v>549.791666666667</v>
      </c>
      <c r="M13" s="33">
        <v>1099.58</v>
      </c>
      <c r="N13" s="68" t="s">
        <v>65</v>
      </c>
      <c r="O13" s="68" t="s">
        <v>66</v>
      </c>
      <c r="P13" s="33"/>
    </row>
    <row r="14" ht="24" customHeight="1" spans="1:16">
      <c r="A14" s="15"/>
      <c r="B14" s="11" t="s">
        <v>17</v>
      </c>
      <c r="C14" s="12" t="s">
        <v>60</v>
      </c>
      <c r="D14" s="11" t="s">
        <v>67</v>
      </c>
      <c r="E14" s="9" t="s">
        <v>60</v>
      </c>
      <c r="F14" s="36"/>
      <c r="G14" s="17">
        <v>50000</v>
      </c>
      <c r="H14" s="9">
        <v>20190417</v>
      </c>
      <c r="I14" s="9">
        <v>20200417</v>
      </c>
      <c r="J14" s="9">
        <v>549.79</v>
      </c>
      <c r="K14" s="51">
        <v>1</v>
      </c>
      <c r="L14" s="56">
        <f t="shared" si="0"/>
        <v>549.79</v>
      </c>
      <c r="M14" s="36"/>
      <c r="N14" s="60" t="s">
        <v>26</v>
      </c>
      <c r="O14" s="9" t="s">
        <v>27</v>
      </c>
      <c r="P14" s="36"/>
    </row>
    <row r="15" ht="24" customHeight="1" spans="1:16">
      <c r="A15" s="18">
        <v>10</v>
      </c>
      <c r="B15" s="11" t="s">
        <v>17</v>
      </c>
      <c r="C15" s="12" t="s">
        <v>68</v>
      </c>
      <c r="D15" s="11" t="s">
        <v>69</v>
      </c>
      <c r="E15" s="9" t="s">
        <v>68</v>
      </c>
      <c r="F15" s="19" t="s">
        <v>70</v>
      </c>
      <c r="G15" s="17">
        <v>50000</v>
      </c>
      <c r="H15" s="9">
        <v>20190315</v>
      </c>
      <c r="I15" s="9">
        <v>20200315</v>
      </c>
      <c r="J15" s="9">
        <v>549.79</v>
      </c>
      <c r="K15" s="51">
        <v>1</v>
      </c>
      <c r="L15" s="56">
        <f t="shared" si="0"/>
        <v>549.79</v>
      </c>
      <c r="M15" s="56">
        <f t="shared" ref="M15:M23" si="3">L15*K15</f>
        <v>549.79</v>
      </c>
      <c r="N15" s="60" t="s">
        <v>26</v>
      </c>
      <c r="O15" s="9" t="s">
        <v>27</v>
      </c>
      <c r="P15" s="9"/>
    </row>
    <row r="16" s="2" customFormat="1" ht="24" customHeight="1" spans="1:16">
      <c r="A16" s="37">
        <v>11</v>
      </c>
      <c r="B16" s="21" t="s">
        <v>17</v>
      </c>
      <c r="C16" s="21" t="s">
        <v>71</v>
      </c>
      <c r="D16" s="21" t="s">
        <v>61</v>
      </c>
      <c r="E16" s="21" t="s">
        <v>71</v>
      </c>
      <c r="F16" s="38" t="s">
        <v>72</v>
      </c>
      <c r="G16" s="23">
        <v>50000</v>
      </c>
      <c r="H16" s="21" t="s">
        <v>73</v>
      </c>
      <c r="I16" s="21" t="s">
        <v>74</v>
      </c>
      <c r="J16" s="61">
        <v>549.79</v>
      </c>
      <c r="K16" s="62">
        <v>1</v>
      </c>
      <c r="L16" s="63">
        <f t="shared" si="0"/>
        <v>549.79</v>
      </c>
      <c r="M16" s="63">
        <f t="shared" si="3"/>
        <v>549.79</v>
      </c>
      <c r="N16" s="61" t="s">
        <v>24</v>
      </c>
      <c r="O16" s="21" t="s">
        <v>25</v>
      </c>
      <c r="P16" s="21"/>
    </row>
    <row r="17" ht="24" customHeight="1" spans="1:16">
      <c r="A17" s="18">
        <v>12</v>
      </c>
      <c r="B17" s="11" t="s">
        <v>17</v>
      </c>
      <c r="C17" s="12" t="s">
        <v>75</v>
      </c>
      <c r="D17" s="11" t="s">
        <v>19</v>
      </c>
      <c r="E17" s="9" t="s">
        <v>75</v>
      </c>
      <c r="F17" s="19" t="s">
        <v>76</v>
      </c>
      <c r="G17" s="17">
        <v>50000</v>
      </c>
      <c r="H17" s="9">
        <v>20190331</v>
      </c>
      <c r="I17" s="9">
        <v>20200331</v>
      </c>
      <c r="J17" s="9">
        <v>549.79</v>
      </c>
      <c r="K17" s="51">
        <v>1</v>
      </c>
      <c r="L17" s="56">
        <f t="shared" si="0"/>
        <v>549.79</v>
      </c>
      <c r="M17" s="56">
        <f t="shared" si="3"/>
        <v>549.79</v>
      </c>
      <c r="N17" s="60" t="s">
        <v>26</v>
      </c>
      <c r="O17" s="9" t="s">
        <v>27</v>
      </c>
      <c r="P17" s="9"/>
    </row>
    <row r="18" ht="24" customHeight="1" spans="1:16">
      <c r="A18" s="18">
        <v>13</v>
      </c>
      <c r="B18" s="11" t="s">
        <v>17</v>
      </c>
      <c r="C18" s="12" t="s">
        <v>77</v>
      </c>
      <c r="D18" s="11" t="s">
        <v>69</v>
      </c>
      <c r="E18" s="9" t="s">
        <v>77</v>
      </c>
      <c r="F18" s="19" t="s">
        <v>78</v>
      </c>
      <c r="G18" s="17">
        <v>30000</v>
      </c>
      <c r="H18" s="9">
        <v>20190819</v>
      </c>
      <c r="I18" s="9">
        <v>20200819</v>
      </c>
      <c r="J18" s="9">
        <v>329.88</v>
      </c>
      <c r="K18" s="51">
        <v>1</v>
      </c>
      <c r="L18" s="56">
        <f t="shared" si="0"/>
        <v>329.88</v>
      </c>
      <c r="M18" s="56">
        <f t="shared" si="3"/>
        <v>329.88</v>
      </c>
      <c r="N18" s="60" t="s">
        <v>26</v>
      </c>
      <c r="O18" s="9" t="s">
        <v>27</v>
      </c>
      <c r="P18" s="9"/>
    </row>
    <row r="19" ht="24" customHeight="1" spans="1:16">
      <c r="A19" s="18">
        <v>14</v>
      </c>
      <c r="B19" s="11" t="s">
        <v>17</v>
      </c>
      <c r="C19" s="12" t="s">
        <v>79</v>
      </c>
      <c r="D19" s="11" t="s">
        <v>80</v>
      </c>
      <c r="E19" s="9" t="s">
        <v>79</v>
      </c>
      <c r="F19" s="19" t="s">
        <v>81</v>
      </c>
      <c r="G19" s="17">
        <v>50000</v>
      </c>
      <c r="H19" s="9">
        <v>20190807</v>
      </c>
      <c r="I19" s="9">
        <v>20200807</v>
      </c>
      <c r="J19" s="9">
        <v>549.79</v>
      </c>
      <c r="K19" s="51">
        <v>1</v>
      </c>
      <c r="L19" s="56">
        <f t="shared" si="0"/>
        <v>549.79</v>
      </c>
      <c r="M19" s="56">
        <f t="shared" si="3"/>
        <v>549.79</v>
      </c>
      <c r="N19" s="60" t="s">
        <v>26</v>
      </c>
      <c r="O19" s="9" t="s">
        <v>27</v>
      </c>
      <c r="P19" s="9"/>
    </row>
    <row r="20" ht="24" customHeight="1" spans="1:16">
      <c r="A20" s="18">
        <v>15</v>
      </c>
      <c r="B20" s="11" t="s">
        <v>17</v>
      </c>
      <c r="C20" s="12" t="s">
        <v>82</v>
      </c>
      <c r="D20" s="11" t="s">
        <v>83</v>
      </c>
      <c r="E20" s="9" t="s">
        <v>82</v>
      </c>
      <c r="F20" s="19" t="s">
        <v>84</v>
      </c>
      <c r="G20" s="17">
        <v>50000</v>
      </c>
      <c r="H20" s="9">
        <v>20190111</v>
      </c>
      <c r="I20" s="9">
        <v>20200111</v>
      </c>
      <c r="J20" s="9">
        <v>549.79</v>
      </c>
      <c r="K20" s="51">
        <v>1</v>
      </c>
      <c r="L20" s="56">
        <f t="shared" si="0"/>
        <v>549.79</v>
      </c>
      <c r="M20" s="56">
        <f t="shared" si="3"/>
        <v>549.79</v>
      </c>
      <c r="N20" s="60" t="s">
        <v>26</v>
      </c>
      <c r="O20" s="9" t="s">
        <v>85</v>
      </c>
      <c r="P20" s="9"/>
    </row>
    <row r="21" ht="24" customHeight="1" spans="1:16">
      <c r="A21" s="18">
        <v>16</v>
      </c>
      <c r="B21" s="11" t="s">
        <v>17</v>
      </c>
      <c r="C21" s="12" t="s">
        <v>86</v>
      </c>
      <c r="D21" s="11" t="s">
        <v>83</v>
      </c>
      <c r="E21" s="9" t="s">
        <v>86</v>
      </c>
      <c r="F21" s="19" t="s">
        <v>87</v>
      </c>
      <c r="G21" s="17">
        <v>50000</v>
      </c>
      <c r="H21" s="9">
        <v>20190129</v>
      </c>
      <c r="I21" s="9">
        <v>20200129</v>
      </c>
      <c r="J21" s="9">
        <v>549.79</v>
      </c>
      <c r="K21" s="51">
        <v>1</v>
      </c>
      <c r="L21" s="56">
        <f t="shared" si="0"/>
        <v>549.79</v>
      </c>
      <c r="M21" s="56">
        <f t="shared" si="3"/>
        <v>549.79</v>
      </c>
      <c r="N21" s="60" t="s">
        <v>26</v>
      </c>
      <c r="O21" s="9" t="s">
        <v>27</v>
      </c>
      <c r="P21" s="9"/>
    </row>
    <row r="22" ht="24" customHeight="1" spans="1:16">
      <c r="A22" s="18">
        <v>17</v>
      </c>
      <c r="B22" s="11" t="s">
        <v>17</v>
      </c>
      <c r="C22" s="12" t="s">
        <v>88</v>
      </c>
      <c r="D22" s="11" t="s">
        <v>89</v>
      </c>
      <c r="E22" s="12" t="s">
        <v>90</v>
      </c>
      <c r="F22" s="19" t="s">
        <v>91</v>
      </c>
      <c r="G22" s="14">
        <v>100000</v>
      </c>
      <c r="H22" s="11" t="s">
        <v>92</v>
      </c>
      <c r="I22" s="11" t="s">
        <v>93</v>
      </c>
      <c r="J22" s="55">
        <v>1099.58</v>
      </c>
      <c r="K22" s="51">
        <v>1</v>
      </c>
      <c r="L22" s="56">
        <f t="shared" si="0"/>
        <v>1099.58</v>
      </c>
      <c r="M22" s="56">
        <f t="shared" si="3"/>
        <v>1099.58</v>
      </c>
      <c r="N22" s="58" t="s">
        <v>24</v>
      </c>
      <c r="O22" s="12" t="s">
        <v>25</v>
      </c>
      <c r="P22" s="11"/>
    </row>
    <row r="23" ht="24" customHeight="1" spans="1:16">
      <c r="A23" s="18">
        <v>18</v>
      </c>
      <c r="B23" s="11" t="s">
        <v>17</v>
      </c>
      <c r="C23" s="12" t="s">
        <v>94</v>
      </c>
      <c r="D23" s="11" t="s">
        <v>29</v>
      </c>
      <c r="E23" s="9" t="s">
        <v>94</v>
      </c>
      <c r="F23" s="19" t="s">
        <v>95</v>
      </c>
      <c r="G23" s="17">
        <v>30000</v>
      </c>
      <c r="H23" s="9">
        <v>20190716</v>
      </c>
      <c r="I23" s="9">
        <v>20200716</v>
      </c>
      <c r="J23" s="9">
        <v>329.88</v>
      </c>
      <c r="K23" s="51">
        <v>1</v>
      </c>
      <c r="L23" s="56">
        <f t="shared" si="0"/>
        <v>329.88</v>
      </c>
      <c r="M23" s="56">
        <f t="shared" si="3"/>
        <v>329.88</v>
      </c>
      <c r="N23" s="60" t="s">
        <v>26</v>
      </c>
      <c r="O23" s="9" t="s">
        <v>27</v>
      </c>
      <c r="P23" s="9"/>
    </row>
    <row r="24" ht="24" customHeight="1" spans="1:16">
      <c r="A24" s="10">
        <v>19</v>
      </c>
      <c r="B24" s="11" t="s">
        <v>17</v>
      </c>
      <c r="C24" s="12" t="s">
        <v>96</v>
      </c>
      <c r="D24" s="11" t="s">
        <v>97</v>
      </c>
      <c r="E24" s="12" t="s">
        <v>96</v>
      </c>
      <c r="F24" s="39" t="s">
        <v>98</v>
      </c>
      <c r="G24" s="14">
        <v>50000</v>
      </c>
      <c r="H24" s="11" t="s">
        <v>99</v>
      </c>
      <c r="I24" s="11" t="s">
        <v>100</v>
      </c>
      <c r="J24" s="55">
        <v>549.79</v>
      </c>
      <c r="K24" s="51">
        <v>1</v>
      </c>
      <c r="L24" s="56">
        <f t="shared" si="0"/>
        <v>549.79</v>
      </c>
      <c r="M24" s="57">
        <v>1099.58</v>
      </c>
      <c r="N24" s="58" t="s">
        <v>24</v>
      </c>
      <c r="O24" s="12" t="s">
        <v>25</v>
      </c>
      <c r="P24" s="11"/>
    </row>
    <row r="25" ht="24" customHeight="1" spans="1:16">
      <c r="A25" s="15"/>
      <c r="B25" s="11" t="s">
        <v>17</v>
      </c>
      <c r="C25" s="12" t="s">
        <v>96</v>
      </c>
      <c r="D25" s="11" t="s">
        <v>49</v>
      </c>
      <c r="E25" s="9" t="s">
        <v>96</v>
      </c>
      <c r="F25" s="40"/>
      <c r="G25" s="17">
        <v>50000</v>
      </c>
      <c r="H25" s="9">
        <v>20190306</v>
      </c>
      <c r="I25" s="9">
        <v>20200306</v>
      </c>
      <c r="J25" s="9">
        <v>549.79</v>
      </c>
      <c r="K25" s="51">
        <v>1</v>
      </c>
      <c r="L25" s="56">
        <f t="shared" si="0"/>
        <v>549.79</v>
      </c>
      <c r="M25" s="59"/>
      <c r="N25" s="60" t="s">
        <v>26</v>
      </c>
      <c r="O25" s="9" t="s">
        <v>27</v>
      </c>
      <c r="P25" s="9"/>
    </row>
    <row r="26" ht="24" customHeight="1" spans="1:16">
      <c r="A26" s="18">
        <v>20</v>
      </c>
      <c r="B26" s="11" t="s">
        <v>17</v>
      </c>
      <c r="C26" s="12" t="s">
        <v>101</v>
      </c>
      <c r="D26" s="11" t="s">
        <v>102</v>
      </c>
      <c r="E26" s="9" t="s">
        <v>101</v>
      </c>
      <c r="F26" s="19" t="s">
        <v>103</v>
      </c>
      <c r="G26" s="17">
        <v>40000</v>
      </c>
      <c r="H26" s="9">
        <v>20190313</v>
      </c>
      <c r="I26" s="9">
        <v>20200313</v>
      </c>
      <c r="J26" s="9">
        <v>439.83</v>
      </c>
      <c r="K26" s="51">
        <v>1</v>
      </c>
      <c r="L26" s="56">
        <f t="shared" si="0"/>
        <v>439.83</v>
      </c>
      <c r="M26" s="56">
        <f>L26*K26</f>
        <v>439.83</v>
      </c>
      <c r="N26" s="60" t="s">
        <v>26</v>
      </c>
      <c r="O26" s="9" t="s">
        <v>27</v>
      </c>
      <c r="P26" s="9"/>
    </row>
    <row r="27" ht="24" customHeight="1" spans="1:16">
      <c r="A27" s="18">
        <v>21</v>
      </c>
      <c r="B27" s="11" t="s">
        <v>17</v>
      </c>
      <c r="C27" s="12" t="s">
        <v>104</v>
      </c>
      <c r="D27" s="11" t="s">
        <v>102</v>
      </c>
      <c r="E27" s="9" t="s">
        <v>104</v>
      </c>
      <c r="F27" s="19" t="s">
        <v>105</v>
      </c>
      <c r="G27" s="17">
        <v>40000</v>
      </c>
      <c r="H27" s="9">
        <v>20190110</v>
      </c>
      <c r="I27" s="9">
        <v>20200109</v>
      </c>
      <c r="J27" s="9">
        <v>439.83</v>
      </c>
      <c r="K27" s="51">
        <v>1</v>
      </c>
      <c r="L27" s="56">
        <f t="shared" si="0"/>
        <v>439.83</v>
      </c>
      <c r="M27" s="56">
        <f t="shared" ref="M27:M29" si="4">L27*K27</f>
        <v>439.83</v>
      </c>
      <c r="N27" s="60" t="s">
        <v>26</v>
      </c>
      <c r="O27" s="9" t="s">
        <v>27</v>
      </c>
      <c r="P27" s="9"/>
    </row>
    <row r="28" ht="24" customHeight="1" spans="1:16">
      <c r="A28" s="18">
        <v>22</v>
      </c>
      <c r="B28" s="11" t="s">
        <v>17</v>
      </c>
      <c r="C28" s="12" t="s">
        <v>106</v>
      </c>
      <c r="D28" s="11" t="s">
        <v>107</v>
      </c>
      <c r="E28" s="9" t="s">
        <v>106</v>
      </c>
      <c r="F28" s="19" t="s">
        <v>108</v>
      </c>
      <c r="G28" s="17">
        <v>50000</v>
      </c>
      <c r="H28" s="9">
        <v>20190319</v>
      </c>
      <c r="I28" s="9">
        <v>20200319</v>
      </c>
      <c r="J28" s="9">
        <v>549.79</v>
      </c>
      <c r="K28" s="51">
        <v>1</v>
      </c>
      <c r="L28" s="56">
        <f t="shared" si="0"/>
        <v>549.79</v>
      </c>
      <c r="M28" s="56">
        <f t="shared" si="4"/>
        <v>549.79</v>
      </c>
      <c r="N28" s="60" t="s">
        <v>26</v>
      </c>
      <c r="O28" s="9" t="s">
        <v>27</v>
      </c>
      <c r="P28" s="9"/>
    </row>
    <row r="29" ht="24" customHeight="1" spans="1:16">
      <c r="A29" s="18">
        <v>23</v>
      </c>
      <c r="B29" s="11" t="s">
        <v>17</v>
      </c>
      <c r="C29" s="12" t="s">
        <v>109</v>
      </c>
      <c r="D29" s="11" t="s">
        <v>110</v>
      </c>
      <c r="E29" s="9" t="s">
        <v>109</v>
      </c>
      <c r="F29" s="19" t="s">
        <v>111</v>
      </c>
      <c r="G29" s="17">
        <v>50000</v>
      </c>
      <c r="H29" s="9">
        <v>20190118</v>
      </c>
      <c r="I29" s="9">
        <v>20200118</v>
      </c>
      <c r="J29" s="9">
        <v>531.67</v>
      </c>
      <c r="K29" s="51">
        <v>1</v>
      </c>
      <c r="L29" s="56">
        <f t="shared" si="0"/>
        <v>531.67</v>
      </c>
      <c r="M29" s="56">
        <f t="shared" si="4"/>
        <v>531.67</v>
      </c>
      <c r="N29" s="60" t="s">
        <v>26</v>
      </c>
      <c r="O29" s="9" t="s">
        <v>27</v>
      </c>
      <c r="P29" s="9"/>
    </row>
    <row r="30" ht="24" customHeight="1" spans="1:16">
      <c r="A30" s="10">
        <v>24</v>
      </c>
      <c r="B30" s="11" t="s">
        <v>17</v>
      </c>
      <c r="C30" s="12" t="s">
        <v>112</v>
      </c>
      <c r="D30" s="11" t="s">
        <v>39</v>
      </c>
      <c r="E30" s="12" t="s">
        <v>112</v>
      </c>
      <c r="F30" s="41" t="s">
        <v>113</v>
      </c>
      <c r="G30" s="14">
        <v>50000</v>
      </c>
      <c r="H30" s="11" t="s">
        <v>114</v>
      </c>
      <c r="I30" s="11" t="s">
        <v>115</v>
      </c>
      <c r="J30" s="55">
        <v>549.79</v>
      </c>
      <c r="K30" s="51">
        <v>1</v>
      </c>
      <c r="L30" s="56">
        <f t="shared" si="0"/>
        <v>549.79</v>
      </c>
      <c r="M30" s="57">
        <v>1099.58</v>
      </c>
      <c r="N30" s="58" t="s">
        <v>24</v>
      </c>
      <c r="O30" s="12" t="s">
        <v>25</v>
      </c>
      <c r="P30" s="41"/>
    </row>
    <row r="31" ht="24" customHeight="1" spans="1:16">
      <c r="A31" s="15"/>
      <c r="B31" s="11" t="s">
        <v>17</v>
      </c>
      <c r="C31" s="12" t="s">
        <v>112</v>
      </c>
      <c r="D31" s="11" t="s">
        <v>61</v>
      </c>
      <c r="E31" s="9" t="s">
        <v>112</v>
      </c>
      <c r="F31" s="42"/>
      <c r="G31" s="17">
        <v>50000</v>
      </c>
      <c r="H31" s="9">
        <v>20190325</v>
      </c>
      <c r="I31" s="9">
        <v>20200325</v>
      </c>
      <c r="J31" s="9">
        <v>549.79</v>
      </c>
      <c r="K31" s="51">
        <v>1</v>
      </c>
      <c r="L31" s="56">
        <f t="shared" si="0"/>
        <v>549.79</v>
      </c>
      <c r="M31" s="59"/>
      <c r="N31" s="60" t="s">
        <v>26</v>
      </c>
      <c r="O31" s="9" t="s">
        <v>27</v>
      </c>
      <c r="P31" s="42"/>
    </row>
    <row r="32" ht="24" customHeight="1" spans="1:16">
      <c r="A32" s="18">
        <v>25</v>
      </c>
      <c r="B32" s="11" t="s">
        <v>17</v>
      </c>
      <c r="C32" s="12" t="s">
        <v>116</v>
      </c>
      <c r="D32" s="11" t="s">
        <v>61</v>
      </c>
      <c r="E32" s="9" t="s">
        <v>117</v>
      </c>
      <c r="F32" s="19" t="s">
        <v>118</v>
      </c>
      <c r="G32" s="17">
        <v>50000</v>
      </c>
      <c r="H32" s="9">
        <v>20190527</v>
      </c>
      <c r="I32" s="9">
        <v>20200527</v>
      </c>
      <c r="J32" s="9">
        <v>549.79</v>
      </c>
      <c r="K32" s="51">
        <v>1</v>
      </c>
      <c r="L32" s="56">
        <f t="shared" si="0"/>
        <v>549.79</v>
      </c>
      <c r="M32" s="56">
        <f>L32*K32</f>
        <v>549.79</v>
      </c>
      <c r="N32" s="60" t="s">
        <v>26</v>
      </c>
      <c r="O32" s="9" t="s">
        <v>27</v>
      </c>
      <c r="P32" s="9"/>
    </row>
    <row r="33" s="2" customFormat="1" ht="24" customHeight="1" spans="1:16">
      <c r="A33" s="37">
        <v>26</v>
      </c>
      <c r="B33" s="21" t="s">
        <v>17</v>
      </c>
      <c r="C33" s="21" t="s">
        <v>119</v>
      </c>
      <c r="D33" s="21" t="s">
        <v>58</v>
      </c>
      <c r="E33" s="21" t="s">
        <v>120</v>
      </c>
      <c r="F33" s="38" t="s">
        <v>55</v>
      </c>
      <c r="G33" s="23">
        <v>50000</v>
      </c>
      <c r="H33" s="21" t="s">
        <v>121</v>
      </c>
      <c r="I33" s="21" t="s">
        <v>122</v>
      </c>
      <c r="J33" s="61">
        <v>441.04</v>
      </c>
      <c r="K33" s="62">
        <v>1</v>
      </c>
      <c r="L33" s="63">
        <f t="shared" si="0"/>
        <v>441.04</v>
      </c>
      <c r="M33" s="63">
        <f>L33*K33</f>
        <v>441.04</v>
      </c>
      <c r="N33" s="61" t="s">
        <v>24</v>
      </c>
      <c r="O33" s="21" t="s">
        <v>25</v>
      </c>
      <c r="P33" s="21"/>
    </row>
    <row r="34" ht="24" customHeight="1" spans="1:16">
      <c r="A34" s="10">
        <v>27</v>
      </c>
      <c r="B34" s="11" t="s">
        <v>17</v>
      </c>
      <c r="C34" s="12" t="s">
        <v>123</v>
      </c>
      <c r="D34" s="11" t="s">
        <v>107</v>
      </c>
      <c r="E34" s="9" t="s">
        <v>123</v>
      </c>
      <c r="F34" s="43" t="s">
        <v>124</v>
      </c>
      <c r="G34" s="17">
        <v>50000</v>
      </c>
      <c r="H34" s="9">
        <v>20190611</v>
      </c>
      <c r="I34" s="9">
        <v>20200611</v>
      </c>
      <c r="J34" s="9">
        <v>549.79</v>
      </c>
      <c r="K34" s="51">
        <v>1</v>
      </c>
      <c r="L34" s="56">
        <f t="shared" ref="L34:L59" si="5">K34*J34</f>
        <v>549.79</v>
      </c>
      <c r="M34" s="69">
        <v>1023.49</v>
      </c>
      <c r="N34" s="60" t="s">
        <v>26</v>
      </c>
      <c r="O34" s="9" t="s">
        <v>27</v>
      </c>
      <c r="P34" s="9"/>
    </row>
    <row r="35" ht="24" customHeight="1" spans="1:16">
      <c r="A35" s="15"/>
      <c r="B35" s="44" t="s">
        <v>17</v>
      </c>
      <c r="C35" s="11" t="s">
        <v>123</v>
      </c>
      <c r="D35" s="11" t="s">
        <v>107</v>
      </c>
      <c r="E35" s="45" t="s">
        <v>123</v>
      </c>
      <c r="F35" s="46"/>
      <c r="G35" s="45">
        <v>40000</v>
      </c>
      <c r="H35" s="45" t="s">
        <v>125</v>
      </c>
      <c r="I35" s="45" t="s">
        <v>126</v>
      </c>
      <c r="J35" s="11">
        <v>473.7</v>
      </c>
      <c r="K35" s="51">
        <v>1</v>
      </c>
      <c r="L35" s="56">
        <f t="shared" si="5"/>
        <v>473.7</v>
      </c>
      <c r="M35" s="70"/>
      <c r="N35" s="44" t="s">
        <v>127</v>
      </c>
      <c r="O35" s="71" t="s">
        <v>128</v>
      </c>
      <c r="P35" s="71"/>
    </row>
    <row r="36" ht="24" customHeight="1" spans="1:16">
      <c r="A36" s="18">
        <v>28</v>
      </c>
      <c r="B36" s="11" t="s">
        <v>17</v>
      </c>
      <c r="C36" s="12" t="s">
        <v>129</v>
      </c>
      <c r="D36" s="11" t="s">
        <v>130</v>
      </c>
      <c r="E36" s="9" t="s">
        <v>129</v>
      </c>
      <c r="F36" s="19" t="s">
        <v>131</v>
      </c>
      <c r="G36" s="17">
        <v>40000</v>
      </c>
      <c r="H36" s="9">
        <v>20190325</v>
      </c>
      <c r="I36" s="9">
        <v>20200325</v>
      </c>
      <c r="J36" s="9">
        <v>439.83</v>
      </c>
      <c r="K36" s="51">
        <v>1</v>
      </c>
      <c r="L36" s="56">
        <f t="shared" si="5"/>
        <v>439.83</v>
      </c>
      <c r="M36" s="56">
        <f>L36*K36</f>
        <v>439.83</v>
      </c>
      <c r="N36" s="60" t="s">
        <v>26</v>
      </c>
      <c r="O36" s="9" t="s">
        <v>27</v>
      </c>
      <c r="P36" s="9"/>
    </row>
    <row r="37" ht="24" customHeight="1" spans="1:16">
      <c r="A37" s="10">
        <v>29</v>
      </c>
      <c r="B37" s="11" t="s">
        <v>17</v>
      </c>
      <c r="C37" s="12" t="s">
        <v>132</v>
      </c>
      <c r="D37" s="11" t="s">
        <v>133</v>
      </c>
      <c r="E37" s="9" t="s">
        <v>132</v>
      </c>
      <c r="F37" s="43" t="s">
        <v>134</v>
      </c>
      <c r="G37" s="17">
        <v>40000</v>
      </c>
      <c r="H37" s="9">
        <v>20191125</v>
      </c>
      <c r="I37" s="9">
        <v>20201125</v>
      </c>
      <c r="J37" s="9">
        <v>125.67</v>
      </c>
      <c r="K37" s="51">
        <v>1</v>
      </c>
      <c r="L37" s="56">
        <f t="shared" si="5"/>
        <v>125.67</v>
      </c>
      <c r="M37" s="69">
        <v>425.34</v>
      </c>
      <c r="N37" s="60" t="s">
        <v>26</v>
      </c>
      <c r="O37" s="9" t="s">
        <v>27</v>
      </c>
      <c r="P37" s="69"/>
    </row>
    <row r="38" ht="24" customHeight="1" spans="1:16">
      <c r="A38" s="15"/>
      <c r="B38" s="11" t="s">
        <v>17</v>
      </c>
      <c r="C38" s="12" t="s">
        <v>132</v>
      </c>
      <c r="D38" s="11" t="s">
        <v>133</v>
      </c>
      <c r="E38" s="9" t="s">
        <v>132</v>
      </c>
      <c r="F38" s="46"/>
      <c r="G38" s="17">
        <v>40000</v>
      </c>
      <c r="H38" s="9">
        <v>20190127</v>
      </c>
      <c r="I38" s="9">
        <v>20200127</v>
      </c>
      <c r="J38" s="9">
        <v>299.67</v>
      </c>
      <c r="K38" s="51">
        <v>1</v>
      </c>
      <c r="L38" s="56">
        <f t="shared" si="5"/>
        <v>299.67</v>
      </c>
      <c r="M38" s="70"/>
      <c r="N38" s="60" t="s">
        <v>26</v>
      </c>
      <c r="O38" s="9" t="s">
        <v>27</v>
      </c>
      <c r="P38" s="70"/>
    </row>
    <row r="39" ht="24" customHeight="1" spans="1:16">
      <c r="A39" s="18">
        <v>30</v>
      </c>
      <c r="B39" s="11" t="s">
        <v>17</v>
      </c>
      <c r="C39" s="12" t="s">
        <v>135</v>
      </c>
      <c r="D39" s="11" t="s">
        <v>136</v>
      </c>
      <c r="E39" s="9" t="s">
        <v>135</v>
      </c>
      <c r="F39" s="19" t="s">
        <v>137</v>
      </c>
      <c r="G39" s="17">
        <v>40000</v>
      </c>
      <c r="H39" s="9">
        <v>20190331</v>
      </c>
      <c r="I39" s="9">
        <v>20200331</v>
      </c>
      <c r="J39" s="9">
        <v>439.83</v>
      </c>
      <c r="K39" s="51">
        <v>1</v>
      </c>
      <c r="L39" s="56">
        <f t="shared" si="5"/>
        <v>439.83</v>
      </c>
      <c r="M39" s="56">
        <f>L39*K39</f>
        <v>439.83</v>
      </c>
      <c r="N39" s="60" t="s">
        <v>26</v>
      </c>
      <c r="O39" s="9" t="s">
        <v>138</v>
      </c>
      <c r="P39" s="9"/>
    </row>
    <row r="40" ht="24" customHeight="1" spans="1:16">
      <c r="A40" s="10">
        <v>31</v>
      </c>
      <c r="B40" s="11" t="s">
        <v>17</v>
      </c>
      <c r="C40" s="12" t="s">
        <v>139</v>
      </c>
      <c r="D40" s="11" t="s">
        <v>133</v>
      </c>
      <c r="E40" s="9" t="s">
        <v>139</v>
      </c>
      <c r="F40" s="43" t="s">
        <v>55</v>
      </c>
      <c r="G40" s="17">
        <v>50000</v>
      </c>
      <c r="H40" s="9">
        <v>20191122</v>
      </c>
      <c r="I40" s="9">
        <v>20201122</v>
      </c>
      <c r="J40" s="9">
        <v>175.21</v>
      </c>
      <c r="K40" s="51">
        <v>1</v>
      </c>
      <c r="L40" s="56">
        <f t="shared" si="5"/>
        <v>175.21</v>
      </c>
      <c r="M40" s="69">
        <v>441.04</v>
      </c>
      <c r="N40" s="60" t="s">
        <v>26</v>
      </c>
      <c r="O40" s="9" t="s">
        <v>27</v>
      </c>
      <c r="P40" s="69"/>
    </row>
    <row r="41" ht="24" customHeight="1" spans="1:16">
      <c r="A41" s="15"/>
      <c r="B41" s="11" t="s">
        <v>17</v>
      </c>
      <c r="C41" s="12" t="s">
        <v>139</v>
      </c>
      <c r="D41" s="11" t="s">
        <v>69</v>
      </c>
      <c r="E41" s="9" t="s">
        <v>139</v>
      </c>
      <c r="F41" s="46"/>
      <c r="G41" s="17">
        <v>50000</v>
      </c>
      <c r="H41" s="9">
        <v>20190121</v>
      </c>
      <c r="I41" s="9">
        <v>20200121</v>
      </c>
      <c r="J41" s="9">
        <v>265.83</v>
      </c>
      <c r="K41" s="51">
        <v>1</v>
      </c>
      <c r="L41" s="56">
        <f t="shared" si="5"/>
        <v>265.83</v>
      </c>
      <c r="M41" s="70"/>
      <c r="N41" s="60" t="s">
        <v>26</v>
      </c>
      <c r="O41" s="9" t="s">
        <v>27</v>
      </c>
      <c r="P41" s="70"/>
    </row>
    <row r="42" ht="24" customHeight="1" spans="1:16">
      <c r="A42" s="18">
        <v>32</v>
      </c>
      <c r="B42" s="11" t="s">
        <v>17</v>
      </c>
      <c r="C42" s="12" t="s">
        <v>140</v>
      </c>
      <c r="D42" s="11" t="s">
        <v>58</v>
      </c>
      <c r="E42" s="9" t="s">
        <v>140</v>
      </c>
      <c r="F42" s="19" t="s">
        <v>105</v>
      </c>
      <c r="G42" s="17">
        <v>50000</v>
      </c>
      <c r="H42" s="9">
        <v>20190925</v>
      </c>
      <c r="I42" s="9">
        <v>20200925</v>
      </c>
      <c r="J42" s="9">
        <v>525.63</v>
      </c>
      <c r="K42" s="51">
        <v>1</v>
      </c>
      <c r="L42" s="56">
        <f t="shared" si="5"/>
        <v>525.63</v>
      </c>
      <c r="M42" s="56">
        <f>L42*K42</f>
        <v>525.63</v>
      </c>
      <c r="N42" s="60" t="s">
        <v>26</v>
      </c>
      <c r="O42" s="9" t="s">
        <v>27</v>
      </c>
      <c r="P42" s="9"/>
    </row>
    <row r="43" ht="24" customHeight="1" spans="1:16">
      <c r="A43" s="10">
        <v>33</v>
      </c>
      <c r="B43" s="11" t="s">
        <v>17</v>
      </c>
      <c r="C43" s="12" t="s">
        <v>141</v>
      </c>
      <c r="D43" s="11" t="s">
        <v>142</v>
      </c>
      <c r="E43" s="12" t="s">
        <v>141</v>
      </c>
      <c r="F43" s="41" t="s">
        <v>143</v>
      </c>
      <c r="G43" s="14">
        <v>40000</v>
      </c>
      <c r="H43" s="11" t="s">
        <v>144</v>
      </c>
      <c r="I43" s="11" t="s">
        <v>145</v>
      </c>
      <c r="J43" s="55">
        <v>439.83</v>
      </c>
      <c r="K43" s="51">
        <v>1</v>
      </c>
      <c r="L43" s="56">
        <f t="shared" si="5"/>
        <v>439.83</v>
      </c>
      <c r="M43" s="57">
        <v>989.62</v>
      </c>
      <c r="N43" s="58" t="s">
        <v>24</v>
      </c>
      <c r="O43" s="12" t="s">
        <v>25</v>
      </c>
      <c r="P43" s="41"/>
    </row>
    <row r="44" ht="24" customHeight="1" spans="1:16">
      <c r="A44" s="15"/>
      <c r="B44" s="11" t="s">
        <v>17</v>
      </c>
      <c r="C44" s="12" t="s">
        <v>141</v>
      </c>
      <c r="D44" s="11" t="s">
        <v>58</v>
      </c>
      <c r="E44" s="12" t="s">
        <v>141</v>
      </c>
      <c r="F44" s="42"/>
      <c r="G44" s="14">
        <v>50000</v>
      </c>
      <c r="H44" s="11" t="s">
        <v>146</v>
      </c>
      <c r="I44" s="11" t="s">
        <v>147</v>
      </c>
      <c r="J44" s="55">
        <v>549.79</v>
      </c>
      <c r="K44" s="51">
        <v>1</v>
      </c>
      <c r="L44" s="56">
        <f t="shared" si="5"/>
        <v>549.79</v>
      </c>
      <c r="M44" s="59"/>
      <c r="N44" s="58" t="s">
        <v>24</v>
      </c>
      <c r="O44" s="12" t="s">
        <v>25</v>
      </c>
      <c r="P44" s="42"/>
    </row>
    <row r="45" ht="24" customHeight="1" spans="1:16">
      <c r="A45" s="18">
        <v>34</v>
      </c>
      <c r="B45" s="11" t="s">
        <v>17</v>
      </c>
      <c r="C45" s="12" t="s">
        <v>148</v>
      </c>
      <c r="D45" s="11" t="s">
        <v>69</v>
      </c>
      <c r="E45" s="9" t="s">
        <v>148</v>
      </c>
      <c r="F45" s="19" t="s">
        <v>149</v>
      </c>
      <c r="G45" s="17">
        <v>30000</v>
      </c>
      <c r="H45" s="9">
        <v>20190725</v>
      </c>
      <c r="I45" s="9">
        <v>20200725</v>
      </c>
      <c r="J45" s="9">
        <v>329.88</v>
      </c>
      <c r="K45" s="51">
        <v>1</v>
      </c>
      <c r="L45" s="56">
        <f t="shared" si="5"/>
        <v>329.88</v>
      </c>
      <c r="M45" s="56">
        <f>L45*K45</f>
        <v>329.88</v>
      </c>
      <c r="N45" s="60" t="s">
        <v>26</v>
      </c>
      <c r="O45" s="9" t="s">
        <v>27</v>
      </c>
      <c r="P45" s="9"/>
    </row>
    <row r="46" ht="24" customHeight="1" spans="1:16">
      <c r="A46" s="18">
        <v>35</v>
      </c>
      <c r="B46" s="11" t="s">
        <v>17</v>
      </c>
      <c r="C46" s="12" t="s">
        <v>150</v>
      </c>
      <c r="D46" s="11" t="s">
        <v>58</v>
      </c>
      <c r="E46" s="12" t="s">
        <v>150</v>
      </c>
      <c r="F46" s="19" t="s">
        <v>151</v>
      </c>
      <c r="G46" s="14">
        <v>50000</v>
      </c>
      <c r="H46" s="11" t="s">
        <v>152</v>
      </c>
      <c r="I46" s="11" t="s">
        <v>153</v>
      </c>
      <c r="J46" s="55">
        <v>72.5</v>
      </c>
      <c r="K46" s="51">
        <v>1</v>
      </c>
      <c r="L46" s="56">
        <f t="shared" si="5"/>
        <v>72.5</v>
      </c>
      <c r="M46" s="56">
        <f>L46*K46</f>
        <v>72.5</v>
      </c>
      <c r="N46" s="58" t="s">
        <v>24</v>
      </c>
      <c r="O46" s="12" t="s">
        <v>25</v>
      </c>
      <c r="P46" s="11"/>
    </row>
    <row r="47" ht="24" customHeight="1" spans="1:16">
      <c r="A47" s="18">
        <v>36</v>
      </c>
      <c r="B47" s="11" t="s">
        <v>17</v>
      </c>
      <c r="C47" s="12" t="s">
        <v>154</v>
      </c>
      <c r="D47" s="11" t="s">
        <v>58</v>
      </c>
      <c r="E47" s="9" t="s">
        <v>154</v>
      </c>
      <c r="F47" s="19" t="s">
        <v>155</v>
      </c>
      <c r="G47" s="17">
        <v>30000</v>
      </c>
      <c r="H47" s="9">
        <v>20190830</v>
      </c>
      <c r="I47" s="9">
        <v>20200830</v>
      </c>
      <c r="J47" s="9">
        <v>329.88</v>
      </c>
      <c r="K47" s="51">
        <v>1</v>
      </c>
      <c r="L47" s="56">
        <f t="shared" si="5"/>
        <v>329.88</v>
      </c>
      <c r="M47" s="56">
        <f>L47*K47</f>
        <v>329.88</v>
      </c>
      <c r="N47" s="60" t="s">
        <v>26</v>
      </c>
      <c r="O47" s="9" t="s">
        <v>27</v>
      </c>
      <c r="P47" s="9"/>
    </row>
    <row r="48" ht="24" customHeight="1" spans="1:16">
      <c r="A48" s="18">
        <v>37</v>
      </c>
      <c r="B48" s="11" t="s">
        <v>17</v>
      </c>
      <c r="C48" s="12" t="s">
        <v>156</v>
      </c>
      <c r="D48" s="11" t="s">
        <v>130</v>
      </c>
      <c r="E48" s="9" t="s">
        <v>156</v>
      </c>
      <c r="F48" s="19" t="s">
        <v>157</v>
      </c>
      <c r="G48" s="17">
        <v>50000</v>
      </c>
      <c r="H48" s="9">
        <v>20190326</v>
      </c>
      <c r="I48" s="9">
        <v>20200326</v>
      </c>
      <c r="J48" s="9">
        <v>549.79</v>
      </c>
      <c r="K48" s="51">
        <v>1</v>
      </c>
      <c r="L48" s="56">
        <f t="shared" si="5"/>
        <v>549.79</v>
      </c>
      <c r="M48" s="56">
        <f>L48*K48</f>
        <v>549.79</v>
      </c>
      <c r="N48" s="60" t="s">
        <v>26</v>
      </c>
      <c r="O48" s="9" t="s">
        <v>138</v>
      </c>
      <c r="P48" s="9"/>
    </row>
    <row r="49" s="2" customFormat="1" ht="24" customHeight="1" spans="1:16">
      <c r="A49" s="24">
        <v>38</v>
      </c>
      <c r="B49" s="21" t="s">
        <v>17</v>
      </c>
      <c r="C49" s="21" t="s">
        <v>158</v>
      </c>
      <c r="D49" s="21" t="s">
        <v>133</v>
      </c>
      <c r="E49" s="21" t="s">
        <v>158</v>
      </c>
      <c r="F49" s="47" t="s">
        <v>159</v>
      </c>
      <c r="G49" s="23">
        <v>50000</v>
      </c>
      <c r="H49" s="21" t="s">
        <v>160</v>
      </c>
      <c r="I49" s="21" t="s">
        <v>161</v>
      </c>
      <c r="J49" s="61">
        <v>549.79</v>
      </c>
      <c r="K49" s="62">
        <v>1</v>
      </c>
      <c r="L49" s="63">
        <f t="shared" si="5"/>
        <v>549.79</v>
      </c>
      <c r="M49" s="65">
        <f>L49*K49</f>
        <v>549.79</v>
      </c>
      <c r="N49" s="61" t="s">
        <v>24</v>
      </c>
      <c r="O49" s="21" t="s">
        <v>25</v>
      </c>
      <c r="P49" s="21"/>
    </row>
    <row r="50" s="2" customFormat="1" ht="24" customHeight="1" spans="1:16">
      <c r="A50" s="20"/>
      <c r="B50" s="48" t="s">
        <v>17</v>
      </c>
      <c r="C50" s="21" t="s">
        <v>158</v>
      </c>
      <c r="D50" s="21" t="s">
        <v>162</v>
      </c>
      <c r="E50" s="49" t="s">
        <v>158</v>
      </c>
      <c r="F50" s="50"/>
      <c r="G50" s="48">
        <v>50000</v>
      </c>
      <c r="H50" s="49">
        <v>20190315</v>
      </c>
      <c r="I50" s="49">
        <v>20200315</v>
      </c>
      <c r="J50" s="49">
        <v>549.79</v>
      </c>
      <c r="K50" s="62">
        <v>0</v>
      </c>
      <c r="L50" s="63">
        <f t="shared" si="5"/>
        <v>0</v>
      </c>
      <c r="M50" s="66"/>
      <c r="N50" s="72" t="s">
        <v>26</v>
      </c>
      <c r="O50" s="49" t="s">
        <v>27</v>
      </c>
      <c r="P50" s="49"/>
    </row>
    <row r="51" ht="24" customHeight="1" spans="1:16">
      <c r="A51" s="18">
        <v>39</v>
      </c>
      <c r="B51" s="11" t="s">
        <v>17</v>
      </c>
      <c r="C51" s="12" t="s">
        <v>163</v>
      </c>
      <c r="D51" s="11" t="s">
        <v>164</v>
      </c>
      <c r="E51" s="9" t="s">
        <v>163</v>
      </c>
      <c r="F51" s="19" t="s">
        <v>46</v>
      </c>
      <c r="G51" s="17">
        <v>40000</v>
      </c>
      <c r="H51" s="9">
        <v>20190331</v>
      </c>
      <c r="I51" s="9">
        <v>20200331</v>
      </c>
      <c r="J51" s="9">
        <v>439.83</v>
      </c>
      <c r="K51" s="51">
        <v>1</v>
      </c>
      <c r="L51" s="56">
        <f t="shared" si="5"/>
        <v>439.83</v>
      </c>
      <c r="M51" s="56">
        <f>L51*K51</f>
        <v>439.83</v>
      </c>
      <c r="N51" s="60" t="s">
        <v>26</v>
      </c>
      <c r="O51" s="9" t="s">
        <v>27</v>
      </c>
      <c r="P51" s="9"/>
    </row>
    <row r="52" ht="24" customHeight="1" spans="1:16">
      <c r="A52" s="18">
        <v>40</v>
      </c>
      <c r="B52" s="11" t="s">
        <v>17</v>
      </c>
      <c r="C52" s="12" t="s">
        <v>165</v>
      </c>
      <c r="D52" s="11" t="s">
        <v>166</v>
      </c>
      <c r="E52" s="12" t="s">
        <v>165</v>
      </c>
      <c r="F52" s="51" t="s">
        <v>167</v>
      </c>
      <c r="G52" s="14">
        <v>50000</v>
      </c>
      <c r="H52" s="11" t="s">
        <v>168</v>
      </c>
      <c r="I52" s="11" t="s">
        <v>169</v>
      </c>
      <c r="J52" s="55">
        <v>549.79</v>
      </c>
      <c r="K52" s="51">
        <v>1</v>
      </c>
      <c r="L52" s="56">
        <f t="shared" si="5"/>
        <v>549.79</v>
      </c>
      <c r="M52" s="56">
        <f>L52*K52</f>
        <v>549.79</v>
      </c>
      <c r="N52" s="58" t="s">
        <v>24</v>
      </c>
      <c r="O52" s="12" t="s">
        <v>25</v>
      </c>
      <c r="P52" s="11"/>
    </row>
    <row r="53" ht="24" customHeight="1" spans="1:16">
      <c r="A53" s="18">
        <v>41</v>
      </c>
      <c r="B53" s="11" t="s">
        <v>17</v>
      </c>
      <c r="C53" s="12" t="s">
        <v>170</v>
      </c>
      <c r="D53" s="11" t="s">
        <v>171</v>
      </c>
      <c r="E53" s="9" t="s">
        <v>170</v>
      </c>
      <c r="F53" s="19" t="s">
        <v>172</v>
      </c>
      <c r="G53" s="17">
        <v>40000</v>
      </c>
      <c r="H53" s="9">
        <v>20190404</v>
      </c>
      <c r="I53" s="9">
        <v>20200404</v>
      </c>
      <c r="J53" s="9">
        <v>439.83</v>
      </c>
      <c r="K53" s="51">
        <v>1</v>
      </c>
      <c r="L53" s="56">
        <f t="shared" si="5"/>
        <v>439.83</v>
      </c>
      <c r="M53" s="56">
        <f>L53*K53</f>
        <v>439.83</v>
      </c>
      <c r="N53" s="60" t="s">
        <v>26</v>
      </c>
      <c r="O53" s="9" t="s">
        <v>27</v>
      </c>
      <c r="P53" s="9"/>
    </row>
    <row r="54" s="2" customFormat="1" ht="24" customHeight="1" spans="1:16">
      <c r="A54" s="37">
        <v>42</v>
      </c>
      <c r="B54" s="21" t="s">
        <v>17</v>
      </c>
      <c r="C54" s="21" t="s">
        <v>173</v>
      </c>
      <c r="D54" s="21" t="s">
        <v>174</v>
      </c>
      <c r="E54" s="21" t="s">
        <v>173</v>
      </c>
      <c r="F54" s="38" t="s">
        <v>175</v>
      </c>
      <c r="G54" s="23">
        <v>50000</v>
      </c>
      <c r="H54" s="21" t="s">
        <v>176</v>
      </c>
      <c r="I54" s="21" t="s">
        <v>177</v>
      </c>
      <c r="J54" s="61">
        <v>459.17</v>
      </c>
      <c r="K54" s="62">
        <v>1</v>
      </c>
      <c r="L54" s="63">
        <f t="shared" si="5"/>
        <v>459.17</v>
      </c>
      <c r="M54" s="63">
        <f>L54*K54</f>
        <v>459.17</v>
      </c>
      <c r="N54" s="61" t="s">
        <v>24</v>
      </c>
      <c r="O54" s="21" t="s">
        <v>25</v>
      </c>
      <c r="P54" s="21"/>
    </row>
    <row r="55" ht="24" customHeight="1" spans="1:16">
      <c r="A55" s="10">
        <v>43</v>
      </c>
      <c r="B55" s="11" t="s">
        <v>17</v>
      </c>
      <c r="C55" s="12" t="s">
        <v>178</v>
      </c>
      <c r="D55" s="11" t="s">
        <v>179</v>
      </c>
      <c r="E55" s="12" t="s">
        <v>180</v>
      </c>
      <c r="F55" s="41" t="s">
        <v>181</v>
      </c>
      <c r="G55" s="14">
        <v>50000</v>
      </c>
      <c r="H55" s="11" t="s">
        <v>182</v>
      </c>
      <c r="I55" s="11" t="s">
        <v>183</v>
      </c>
      <c r="J55" s="55">
        <v>549.79</v>
      </c>
      <c r="K55" s="51">
        <v>1</v>
      </c>
      <c r="L55" s="56">
        <f t="shared" si="5"/>
        <v>549.79</v>
      </c>
      <c r="M55" s="57">
        <v>1099.58</v>
      </c>
      <c r="N55" s="58" t="s">
        <v>24</v>
      </c>
      <c r="O55" s="12" t="s">
        <v>25</v>
      </c>
      <c r="P55" s="41"/>
    </row>
    <row r="56" ht="24" customHeight="1" spans="1:16">
      <c r="A56" s="15"/>
      <c r="B56" s="11" t="s">
        <v>17</v>
      </c>
      <c r="C56" s="12" t="s">
        <v>178</v>
      </c>
      <c r="D56" s="11" t="s">
        <v>179</v>
      </c>
      <c r="E56" s="9" t="s">
        <v>180</v>
      </c>
      <c r="F56" s="42"/>
      <c r="G56" s="17">
        <v>50000</v>
      </c>
      <c r="H56" s="9">
        <v>20190129</v>
      </c>
      <c r="I56" s="9">
        <v>20200129</v>
      </c>
      <c r="J56" s="9">
        <v>549.79</v>
      </c>
      <c r="K56" s="51">
        <v>1</v>
      </c>
      <c r="L56" s="56">
        <f t="shared" si="5"/>
        <v>549.79</v>
      </c>
      <c r="M56" s="59"/>
      <c r="N56" s="60" t="s">
        <v>26</v>
      </c>
      <c r="O56" s="9" t="s">
        <v>184</v>
      </c>
      <c r="P56" s="42"/>
    </row>
    <row r="57" ht="24" customHeight="1" spans="1:16">
      <c r="A57" s="18">
        <v>44</v>
      </c>
      <c r="B57" s="11" t="s">
        <v>17</v>
      </c>
      <c r="C57" s="12" t="s">
        <v>185</v>
      </c>
      <c r="D57" s="11" t="s">
        <v>186</v>
      </c>
      <c r="E57" s="9" t="s">
        <v>185</v>
      </c>
      <c r="F57" s="19" t="s">
        <v>187</v>
      </c>
      <c r="G57" s="17">
        <v>40000</v>
      </c>
      <c r="H57" s="9">
        <v>20190215</v>
      </c>
      <c r="I57" s="9">
        <v>20200215</v>
      </c>
      <c r="J57" s="9">
        <v>439.83</v>
      </c>
      <c r="K57" s="51">
        <v>1</v>
      </c>
      <c r="L57" s="56">
        <f t="shared" si="5"/>
        <v>439.83</v>
      </c>
      <c r="M57" s="56">
        <f>L57*K57</f>
        <v>439.83</v>
      </c>
      <c r="N57" s="60" t="s">
        <v>26</v>
      </c>
      <c r="O57" s="9" t="s">
        <v>27</v>
      </c>
      <c r="P57" s="9"/>
    </row>
    <row r="58" ht="24" customHeight="1" spans="1:16">
      <c r="A58" s="18">
        <v>45</v>
      </c>
      <c r="B58" s="11" t="s">
        <v>17</v>
      </c>
      <c r="C58" s="12" t="s">
        <v>188</v>
      </c>
      <c r="D58" s="11" t="s">
        <v>189</v>
      </c>
      <c r="E58" s="9" t="s">
        <v>188</v>
      </c>
      <c r="F58" s="19" t="s">
        <v>55</v>
      </c>
      <c r="G58" s="17">
        <v>50000</v>
      </c>
      <c r="H58" s="9">
        <v>20190331</v>
      </c>
      <c r="I58" s="9">
        <v>20200331</v>
      </c>
      <c r="J58" s="9">
        <v>549.79</v>
      </c>
      <c r="K58" s="51">
        <v>1</v>
      </c>
      <c r="L58" s="56">
        <f t="shared" si="5"/>
        <v>549.79</v>
      </c>
      <c r="M58" s="56">
        <f>L58*K58</f>
        <v>549.79</v>
      </c>
      <c r="N58" s="60" t="s">
        <v>26</v>
      </c>
      <c r="O58" s="9" t="s">
        <v>27</v>
      </c>
      <c r="P58" s="9"/>
    </row>
    <row r="59" ht="24" customHeight="1" spans="6:13">
      <c r="F59" s="3" t="s">
        <v>190</v>
      </c>
      <c r="G59" s="3">
        <f>SUM(G3:G58)</f>
        <v>2650000</v>
      </c>
      <c r="L59" s="3">
        <f>SUM(L3:L58)</f>
        <v>26268.5516666667</v>
      </c>
      <c r="M59" s="3">
        <f>SUM(M3:M58)</f>
        <v>26268.55</v>
      </c>
    </row>
  </sheetData>
  <protectedRanges>
    <protectedRange sqref="F7" name="明细区域_1"/>
  </protectedRanges>
  <mergeCells count="41">
    <mergeCell ref="A1:P1"/>
    <mergeCell ref="A3:A4"/>
    <mergeCell ref="A8:A9"/>
    <mergeCell ref="A13:A14"/>
    <mergeCell ref="A24:A25"/>
    <mergeCell ref="A30:A31"/>
    <mergeCell ref="A34:A35"/>
    <mergeCell ref="A37:A38"/>
    <mergeCell ref="A40:A41"/>
    <mergeCell ref="A43:A44"/>
    <mergeCell ref="A49:A50"/>
    <mergeCell ref="A55:A56"/>
    <mergeCell ref="F3:F4"/>
    <mergeCell ref="F8:F9"/>
    <mergeCell ref="F13:F14"/>
    <mergeCell ref="F24:F25"/>
    <mergeCell ref="F30:F31"/>
    <mergeCell ref="F34:F35"/>
    <mergeCell ref="F37:F38"/>
    <mergeCell ref="F40:F41"/>
    <mergeCell ref="F43:F44"/>
    <mergeCell ref="F49:F50"/>
    <mergeCell ref="F55:F56"/>
    <mergeCell ref="M3:M4"/>
    <mergeCell ref="M8:M9"/>
    <mergeCell ref="M13:M14"/>
    <mergeCell ref="M24:M25"/>
    <mergeCell ref="M30:M31"/>
    <mergeCell ref="M34:M35"/>
    <mergeCell ref="M37:M38"/>
    <mergeCell ref="M40:M41"/>
    <mergeCell ref="M43:M44"/>
    <mergeCell ref="M49:M50"/>
    <mergeCell ref="M55:M56"/>
    <mergeCell ref="P3:P4"/>
    <mergeCell ref="P13:P14"/>
    <mergeCell ref="P30:P31"/>
    <mergeCell ref="P37:P38"/>
    <mergeCell ref="P40:P41"/>
    <mergeCell ref="P43:P44"/>
    <mergeCell ref="P55:P56"/>
  </mergeCells>
  <pageMargins left="0.156944444444444" right="0.156944444444444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原始名册留存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海原县西安镇收文员</cp:lastModifiedBy>
  <dcterms:created xsi:type="dcterms:W3CDTF">2019-12-30T02:20:00Z</dcterms:created>
  <dcterms:modified xsi:type="dcterms:W3CDTF">2020-02-27T02:01:48Z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