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F70" i="1" l="1"/>
  <c r="C70" i="1"/>
  <c r="F69" i="1"/>
  <c r="C69" i="1"/>
  <c r="F68" i="1"/>
  <c r="C68" i="1"/>
  <c r="C66" i="1" s="1"/>
  <c r="F67" i="1"/>
  <c r="C67" i="1"/>
  <c r="H66" i="1"/>
  <c r="G66" i="1"/>
  <c r="F66" i="1"/>
  <c r="E66" i="1"/>
  <c r="D66" i="1"/>
  <c r="F65" i="1"/>
  <c r="C65" i="1"/>
  <c r="F64" i="1"/>
  <c r="C64" i="1"/>
  <c r="F63" i="1"/>
  <c r="C63" i="1"/>
  <c r="F62" i="1"/>
  <c r="F61" i="1" s="1"/>
  <c r="C62" i="1"/>
  <c r="C61" i="1" s="1"/>
  <c r="H61" i="1"/>
  <c r="G61" i="1"/>
  <c r="E61" i="1"/>
  <c r="D61" i="1"/>
  <c r="F60" i="1"/>
  <c r="C60" i="1"/>
  <c r="C58" i="1" s="1"/>
  <c r="F59" i="1"/>
  <c r="C59" i="1"/>
  <c r="H58" i="1"/>
  <c r="G58" i="1"/>
  <c r="F58" i="1"/>
  <c r="E58" i="1"/>
  <c r="D58" i="1"/>
  <c r="F57" i="1"/>
  <c r="C57" i="1"/>
  <c r="F56" i="1"/>
  <c r="C56" i="1"/>
  <c r="F55" i="1"/>
  <c r="C55" i="1"/>
  <c r="F54" i="1"/>
  <c r="C54" i="1"/>
  <c r="F53" i="1"/>
  <c r="C53" i="1"/>
  <c r="H52" i="1"/>
  <c r="G52" i="1"/>
  <c r="F52" i="1"/>
  <c r="E52" i="1"/>
  <c r="D52" i="1"/>
  <c r="C52" i="1"/>
  <c r="F51" i="1"/>
  <c r="C51" i="1"/>
  <c r="F50" i="1"/>
  <c r="C50" i="1"/>
  <c r="H49" i="1"/>
  <c r="G49" i="1"/>
  <c r="F49" i="1"/>
  <c r="E49" i="1"/>
  <c r="D49" i="1"/>
  <c r="C49" i="1"/>
  <c r="F48" i="1"/>
  <c r="C48" i="1"/>
  <c r="F47" i="1"/>
  <c r="C47" i="1"/>
  <c r="F46" i="1"/>
  <c r="F45" i="1" s="1"/>
  <c r="C46" i="1"/>
  <c r="C45" i="1" s="1"/>
  <c r="H45" i="1"/>
  <c r="G45" i="1"/>
  <c r="E45" i="1"/>
  <c r="D45" i="1"/>
  <c r="F44" i="1"/>
  <c r="C44" i="1"/>
  <c r="C42" i="1" s="1"/>
  <c r="F43" i="1"/>
  <c r="C43" i="1"/>
  <c r="H42" i="1"/>
  <c r="G42" i="1"/>
  <c r="F42" i="1"/>
  <c r="E42" i="1"/>
  <c r="D42" i="1"/>
  <c r="F41" i="1"/>
  <c r="C41" i="1"/>
  <c r="C38" i="1" s="1"/>
  <c r="F40" i="1"/>
  <c r="C40" i="1"/>
  <c r="F39" i="1"/>
  <c r="F38" i="1" s="1"/>
  <c r="C39" i="1"/>
  <c r="H38" i="1"/>
  <c r="G38" i="1"/>
  <c r="E38" i="1"/>
  <c r="D38" i="1"/>
  <c r="F37" i="1"/>
  <c r="C37" i="1"/>
  <c r="F36" i="1"/>
  <c r="C36" i="1"/>
  <c r="F35" i="1"/>
  <c r="C35" i="1"/>
  <c r="F34" i="1"/>
  <c r="C34" i="1"/>
  <c r="F33" i="1"/>
  <c r="C33" i="1"/>
  <c r="F32" i="1"/>
  <c r="F31" i="1" s="1"/>
  <c r="C32" i="1"/>
  <c r="C31" i="1" s="1"/>
  <c r="H31" i="1"/>
  <c r="G31" i="1"/>
  <c r="E31" i="1"/>
  <c r="D31" i="1"/>
  <c r="F30" i="1"/>
  <c r="C30" i="1"/>
  <c r="F29" i="1"/>
  <c r="C29" i="1"/>
  <c r="F28" i="1"/>
  <c r="C28" i="1"/>
  <c r="F27" i="1"/>
  <c r="F23" i="1" s="1"/>
  <c r="C27" i="1"/>
  <c r="F26" i="1"/>
  <c r="C26" i="1"/>
  <c r="C23" i="1" s="1"/>
  <c r="F25" i="1"/>
  <c r="C25" i="1"/>
  <c r="F24" i="1"/>
  <c r="C24" i="1"/>
  <c r="H23" i="1"/>
  <c r="G23" i="1"/>
  <c r="E23" i="1"/>
  <c r="D23" i="1"/>
  <c r="F22" i="1"/>
  <c r="C22" i="1"/>
  <c r="F21" i="1"/>
  <c r="C21" i="1"/>
  <c r="F20" i="1"/>
  <c r="C20" i="1"/>
  <c r="F19" i="1"/>
  <c r="C19" i="1"/>
  <c r="F18" i="1"/>
  <c r="C18" i="1"/>
  <c r="F17" i="1"/>
  <c r="C17" i="1"/>
  <c r="F16" i="1"/>
  <c r="C16" i="1"/>
  <c r="F15" i="1"/>
  <c r="C15" i="1"/>
  <c r="C12" i="1" s="1"/>
  <c r="F14" i="1"/>
  <c r="C14" i="1"/>
  <c r="F13" i="1"/>
  <c r="F12" i="1" s="1"/>
  <c r="C13" i="1"/>
  <c r="H12" i="1"/>
  <c r="G12" i="1"/>
  <c r="G6" i="1" s="1"/>
  <c r="E12" i="1"/>
  <c r="D12" i="1"/>
  <c r="F11" i="1"/>
  <c r="F7" i="1" s="1"/>
  <c r="C11" i="1"/>
  <c r="F10" i="1"/>
  <c r="C10" i="1"/>
  <c r="C7" i="1" s="1"/>
  <c r="F9" i="1"/>
  <c r="C9" i="1"/>
  <c r="F8" i="1"/>
  <c r="C8" i="1"/>
  <c r="H7" i="1"/>
  <c r="H6" i="1" s="1"/>
  <c r="G7" i="1"/>
  <c r="E7" i="1"/>
  <c r="E6" i="1" s="1"/>
  <c r="D7" i="1"/>
  <c r="D6" i="1"/>
  <c r="C6" i="1" l="1"/>
  <c r="F6" i="1"/>
</calcChain>
</file>

<file path=xl/sharedStrings.xml><?xml version="1.0" encoding="utf-8"?>
<sst xmlns="http://schemas.openxmlformats.org/spreadsheetml/2006/main" count="75" uniqueCount="66">
  <si>
    <t>2019年海原县一般公共预算(基本)支出决算经济分类录入表</t>
  </si>
  <si>
    <t>单位:万元</t>
  </si>
  <si>
    <t>科目编码</t>
  </si>
  <si>
    <t>科目名称</t>
  </si>
  <si>
    <t>一般公共预算支出</t>
  </si>
  <si>
    <t>一般公共预算基本支出</t>
  </si>
  <si>
    <t>财政拨款列支数</t>
  </si>
  <si>
    <t>财政权责发生制列支数</t>
  </si>
  <si>
    <t>机关工资福利支出</t>
  </si>
  <si>
    <t xml:space="preserve">  工资奖金津补贴</t>
  </si>
  <si>
    <t xml:space="preserve">  社会保障缴费</t>
  </si>
  <si>
    <t xml:space="preserve">  住房公积金</t>
  </si>
  <si>
    <t xml:space="preserve">  其他工资福利支出</t>
  </si>
  <si>
    <t>机关商品和服务支出</t>
  </si>
  <si>
    <t xml:space="preserve">  办公经费</t>
  </si>
  <si>
    <t xml:space="preserve">  会议费</t>
  </si>
  <si>
    <t xml:space="preserve">  培训费</t>
  </si>
  <si>
    <t xml:space="preserve">  专用材料购置费</t>
  </si>
  <si>
    <t xml:space="preserve">  委托业务费</t>
  </si>
  <si>
    <t xml:space="preserve">  公务接待费</t>
  </si>
  <si>
    <t xml:space="preserve">  因公出国(境)费用</t>
  </si>
  <si>
    <t xml:space="preserve">  公务用车运行维护费</t>
  </si>
  <si>
    <t xml:space="preserve">  维修(护)费</t>
  </si>
  <si>
    <t xml:space="preserve">  其他商品和服务支出</t>
  </si>
  <si>
    <t>机关资本性支出(一)</t>
  </si>
  <si>
    <t xml:space="preserve">  房屋建筑物购建</t>
  </si>
  <si>
    <t xml:space="preserve">  基础设施建设</t>
  </si>
  <si>
    <t xml:space="preserve">  公务用车购置</t>
  </si>
  <si>
    <t xml:space="preserve">  土地征迁补偿和安置支出</t>
  </si>
  <si>
    <t xml:space="preserve">  设备购置</t>
  </si>
  <si>
    <t xml:space="preserve">  大型修缮</t>
  </si>
  <si>
    <t xml:space="preserve">  其他资本性支出</t>
  </si>
  <si>
    <t>机关资本性支出(二)</t>
  </si>
  <si>
    <t>对事业单位经常性补助</t>
  </si>
  <si>
    <t xml:space="preserve">  工资福利支出</t>
  </si>
  <si>
    <t xml:space="preserve">  商品和服务支出</t>
  </si>
  <si>
    <t xml:space="preserve">  其他对事业单位补助</t>
  </si>
  <si>
    <t>对事业单位资本性补助</t>
  </si>
  <si>
    <t xml:space="preserve">  资本性支出(一)</t>
  </si>
  <si>
    <t xml:space="preserve">  资本性支出(二)</t>
  </si>
  <si>
    <t>对企业补助</t>
  </si>
  <si>
    <t xml:space="preserve">  费用补贴</t>
  </si>
  <si>
    <t xml:space="preserve">  利息补贴</t>
  </si>
  <si>
    <t xml:space="preserve">  其他对企业补助</t>
  </si>
  <si>
    <t>对企业资本性支出</t>
  </si>
  <si>
    <t xml:space="preserve">  对企业资本性支出(一)</t>
  </si>
  <si>
    <t xml:space="preserve">  对企业资本性支出(二)</t>
  </si>
  <si>
    <t>对个人和家庭的补助</t>
  </si>
  <si>
    <t xml:space="preserve">  社会福利和救助</t>
  </si>
  <si>
    <t xml:space="preserve">  助学金</t>
  </si>
  <si>
    <t xml:space="preserve">  个人农业生产补贴</t>
  </si>
  <si>
    <t xml:space="preserve">  离退休费</t>
  </si>
  <si>
    <t xml:space="preserve">  其他对个人和家庭补助</t>
  </si>
  <si>
    <t>对社会保障基金补助</t>
  </si>
  <si>
    <t xml:space="preserve">  对社会保险基金补助</t>
  </si>
  <si>
    <t xml:space="preserve">  补充全国社会保障基金</t>
  </si>
  <si>
    <t>债务利息及费用支出</t>
  </si>
  <si>
    <t xml:space="preserve">  国内债务付息</t>
  </si>
  <si>
    <t xml:space="preserve">  国外债务付息</t>
  </si>
  <si>
    <t xml:space="preserve">  国内债务发行费用</t>
  </si>
  <si>
    <t xml:space="preserve">  国外债务发行费用</t>
  </si>
  <si>
    <t>其他支出</t>
  </si>
  <si>
    <t xml:space="preserve">  赠与</t>
  </si>
  <si>
    <t xml:space="preserve">  国家赔偿费用支出</t>
  </si>
  <si>
    <t xml:space="preserve">  对民间非营利组织和群众性自治组织补贴</t>
  </si>
  <si>
    <t xml:space="preserve">  其他支出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</si>
</sst>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宋体"/>
      <family val="2"/>
      <scheme val="minor"/>
    </font>
    <font>
      <b/>
      <sz val="18"/>
      <name val="宋体"/>
      <family val="3"/>
      <charset val="134"/>
    </font>
    <font>
      <sz val="9"/>
      <name val="宋体"/>
      <family val="3"/>
      <charset val="134"/>
      <scheme val="minor"/>
    </font>
    <font>
      <sz val="10"/>
      <name val="宋体"/>
      <family val="3"/>
      <charset val="134"/>
    </font>
    <font>
      <b/>
      <sz val="1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NumberFormat="1" applyFont="1" applyFill="1" applyAlignment="1" applyProtection="1">
      <alignment horizontal="center" vertical="center"/>
    </xf>
    <xf numFmtId="0" fontId="0" fillId="2" borderId="0" xfId="0" applyFill="1"/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right" vertical="center"/>
    </xf>
    <xf numFmtId="0" fontId="4" fillId="2" borderId="1" xfId="0" applyNumberFormat="1" applyFont="1" applyFill="1" applyBorder="1" applyAlignment="1" applyProtection="1">
      <alignment horizontal="center" vertical="center" wrapText="1"/>
    </xf>
    <xf numFmtId="0" fontId="4" fillId="2" borderId="2" xfId="0" applyNumberFormat="1" applyFont="1" applyFill="1" applyBorder="1" applyAlignment="1" applyProtection="1">
      <alignment horizontal="center" vertical="center" wrapText="1"/>
    </xf>
    <xf numFmtId="0" fontId="4" fillId="2" borderId="3" xfId="0" applyNumberFormat="1" applyFont="1" applyFill="1" applyBorder="1" applyAlignment="1" applyProtection="1">
      <alignment horizontal="center" vertical="center" wrapText="1"/>
    </xf>
    <xf numFmtId="0" fontId="4" fillId="2" borderId="4" xfId="0" applyNumberFormat="1" applyFont="1" applyFill="1" applyBorder="1" applyAlignment="1" applyProtection="1">
      <alignment horizontal="center" vertical="center" wrapText="1"/>
    </xf>
    <xf numFmtId="0" fontId="4" fillId="2" borderId="5" xfId="0" applyNumberFormat="1" applyFont="1" applyFill="1" applyBorder="1" applyAlignment="1" applyProtection="1">
      <alignment horizontal="center" vertical="center" wrapText="1"/>
    </xf>
    <xf numFmtId="0" fontId="0" fillId="2" borderId="0" xfId="0" applyFill="1" applyAlignment="1">
      <alignment wrapText="1"/>
    </xf>
    <xf numFmtId="0" fontId="4" fillId="2" borderId="6" xfId="0" applyNumberFormat="1" applyFont="1" applyFill="1" applyBorder="1" applyAlignment="1" applyProtection="1">
      <alignment horizontal="center" vertical="center" wrapText="1"/>
    </xf>
    <xf numFmtId="0" fontId="4" fillId="2" borderId="7" xfId="0" applyNumberFormat="1" applyFont="1" applyFill="1" applyBorder="1" applyAlignment="1" applyProtection="1">
      <alignment horizontal="center" vertical="center" wrapText="1"/>
    </xf>
    <xf numFmtId="0" fontId="4" fillId="2" borderId="6" xfId="0" applyNumberFormat="1" applyFont="1" applyFill="1" applyBorder="1" applyAlignment="1" applyProtection="1">
      <alignment horizontal="center" vertical="center" wrapText="1"/>
    </xf>
    <xf numFmtId="0" fontId="4" fillId="2" borderId="0" xfId="0" applyNumberFormat="1" applyFont="1" applyFill="1" applyAlignment="1" applyProtection="1">
      <alignment horizontal="center" vertical="center" wrapText="1"/>
    </xf>
    <xf numFmtId="0" fontId="4" fillId="2" borderId="8" xfId="0" applyNumberFormat="1" applyFont="1" applyFill="1" applyBorder="1" applyAlignment="1" applyProtection="1">
      <alignment horizontal="center" vertical="center" wrapText="1"/>
    </xf>
    <xf numFmtId="0" fontId="3" fillId="2" borderId="1" xfId="0" applyNumberFormat="1" applyFont="1" applyFill="1" applyBorder="1" applyAlignment="1" applyProtection="1">
      <alignment horizontal="left" vertical="center"/>
    </xf>
    <xf numFmtId="0" fontId="4" fillId="2" borderId="1" xfId="0" applyNumberFormat="1" applyFont="1" applyFill="1" applyBorder="1" applyAlignment="1" applyProtection="1">
      <alignment horizontal="center" vertical="center"/>
    </xf>
    <xf numFmtId="3" fontId="3" fillId="2" borderId="1" xfId="0" applyNumberFormat="1" applyFont="1" applyFill="1" applyBorder="1" applyAlignment="1" applyProtection="1">
      <alignment horizontal="right" vertical="center"/>
    </xf>
    <xf numFmtId="0" fontId="4" fillId="2" borderId="1" xfId="0" applyNumberFormat="1" applyFont="1" applyFill="1" applyBorder="1" applyAlignment="1" applyProtection="1">
      <alignment horizontal="left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0"/>
  <sheetViews>
    <sheetView tabSelected="1" workbookViewId="0">
      <selection activeCell="H3" sqref="H3"/>
    </sheetView>
  </sheetViews>
  <sheetFormatPr defaultColWidth="12.125" defaultRowHeight="13.5" x14ac:dyDescent="0.15"/>
  <cols>
    <col min="1" max="1" width="8.75" style="2" customWidth="1"/>
    <col min="2" max="2" width="35.375" style="2" customWidth="1"/>
    <col min="3" max="3" width="15.25" style="2" customWidth="1"/>
    <col min="4" max="8" width="14.625" style="2" customWidth="1"/>
    <col min="9" max="256" width="12.125" style="2"/>
    <col min="257" max="257" width="8.75" style="2" customWidth="1"/>
    <col min="258" max="258" width="35.375" style="2" customWidth="1"/>
    <col min="259" max="259" width="15.25" style="2" customWidth="1"/>
    <col min="260" max="264" width="14.625" style="2" customWidth="1"/>
    <col min="265" max="512" width="12.125" style="2"/>
    <col min="513" max="513" width="8.75" style="2" customWidth="1"/>
    <col min="514" max="514" width="35.375" style="2" customWidth="1"/>
    <col min="515" max="515" width="15.25" style="2" customWidth="1"/>
    <col min="516" max="520" width="14.625" style="2" customWidth="1"/>
    <col min="521" max="768" width="12.125" style="2"/>
    <col min="769" max="769" width="8.75" style="2" customWidth="1"/>
    <col min="770" max="770" width="35.375" style="2" customWidth="1"/>
    <col min="771" max="771" width="15.25" style="2" customWidth="1"/>
    <col min="772" max="776" width="14.625" style="2" customWidth="1"/>
    <col min="777" max="1024" width="12.125" style="2"/>
    <col min="1025" max="1025" width="8.75" style="2" customWidth="1"/>
    <col min="1026" max="1026" width="35.375" style="2" customWidth="1"/>
    <col min="1027" max="1027" width="15.25" style="2" customWidth="1"/>
    <col min="1028" max="1032" width="14.625" style="2" customWidth="1"/>
    <col min="1033" max="1280" width="12.125" style="2"/>
    <col min="1281" max="1281" width="8.75" style="2" customWidth="1"/>
    <col min="1282" max="1282" width="35.375" style="2" customWidth="1"/>
    <col min="1283" max="1283" width="15.25" style="2" customWidth="1"/>
    <col min="1284" max="1288" width="14.625" style="2" customWidth="1"/>
    <col min="1289" max="1536" width="12.125" style="2"/>
    <col min="1537" max="1537" width="8.75" style="2" customWidth="1"/>
    <col min="1538" max="1538" width="35.375" style="2" customWidth="1"/>
    <col min="1539" max="1539" width="15.25" style="2" customWidth="1"/>
    <col min="1540" max="1544" width="14.625" style="2" customWidth="1"/>
    <col min="1545" max="1792" width="12.125" style="2"/>
    <col min="1793" max="1793" width="8.75" style="2" customWidth="1"/>
    <col min="1794" max="1794" width="35.375" style="2" customWidth="1"/>
    <col min="1795" max="1795" width="15.25" style="2" customWidth="1"/>
    <col min="1796" max="1800" width="14.625" style="2" customWidth="1"/>
    <col min="1801" max="2048" width="12.125" style="2"/>
    <col min="2049" max="2049" width="8.75" style="2" customWidth="1"/>
    <col min="2050" max="2050" width="35.375" style="2" customWidth="1"/>
    <col min="2051" max="2051" width="15.25" style="2" customWidth="1"/>
    <col min="2052" max="2056" width="14.625" style="2" customWidth="1"/>
    <col min="2057" max="2304" width="12.125" style="2"/>
    <col min="2305" max="2305" width="8.75" style="2" customWidth="1"/>
    <col min="2306" max="2306" width="35.375" style="2" customWidth="1"/>
    <col min="2307" max="2307" width="15.25" style="2" customWidth="1"/>
    <col min="2308" max="2312" width="14.625" style="2" customWidth="1"/>
    <col min="2313" max="2560" width="12.125" style="2"/>
    <col min="2561" max="2561" width="8.75" style="2" customWidth="1"/>
    <col min="2562" max="2562" width="35.375" style="2" customWidth="1"/>
    <col min="2563" max="2563" width="15.25" style="2" customWidth="1"/>
    <col min="2564" max="2568" width="14.625" style="2" customWidth="1"/>
    <col min="2569" max="2816" width="12.125" style="2"/>
    <col min="2817" max="2817" width="8.75" style="2" customWidth="1"/>
    <col min="2818" max="2818" width="35.375" style="2" customWidth="1"/>
    <col min="2819" max="2819" width="15.25" style="2" customWidth="1"/>
    <col min="2820" max="2824" width="14.625" style="2" customWidth="1"/>
    <col min="2825" max="3072" width="12.125" style="2"/>
    <col min="3073" max="3073" width="8.75" style="2" customWidth="1"/>
    <col min="3074" max="3074" width="35.375" style="2" customWidth="1"/>
    <col min="3075" max="3075" width="15.25" style="2" customWidth="1"/>
    <col min="3076" max="3080" width="14.625" style="2" customWidth="1"/>
    <col min="3081" max="3328" width="12.125" style="2"/>
    <col min="3329" max="3329" width="8.75" style="2" customWidth="1"/>
    <col min="3330" max="3330" width="35.375" style="2" customWidth="1"/>
    <col min="3331" max="3331" width="15.25" style="2" customWidth="1"/>
    <col min="3332" max="3336" width="14.625" style="2" customWidth="1"/>
    <col min="3337" max="3584" width="12.125" style="2"/>
    <col min="3585" max="3585" width="8.75" style="2" customWidth="1"/>
    <col min="3586" max="3586" width="35.375" style="2" customWidth="1"/>
    <col min="3587" max="3587" width="15.25" style="2" customWidth="1"/>
    <col min="3588" max="3592" width="14.625" style="2" customWidth="1"/>
    <col min="3593" max="3840" width="12.125" style="2"/>
    <col min="3841" max="3841" width="8.75" style="2" customWidth="1"/>
    <col min="3842" max="3842" width="35.375" style="2" customWidth="1"/>
    <col min="3843" max="3843" width="15.25" style="2" customWidth="1"/>
    <col min="3844" max="3848" width="14.625" style="2" customWidth="1"/>
    <col min="3849" max="4096" width="12.125" style="2"/>
    <col min="4097" max="4097" width="8.75" style="2" customWidth="1"/>
    <col min="4098" max="4098" width="35.375" style="2" customWidth="1"/>
    <col min="4099" max="4099" width="15.25" style="2" customWidth="1"/>
    <col min="4100" max="4104" width="14.625" style="2" customWidth="1"/>
    <col min="4105" max="4352" width="12.125" style="2"/>
    <col min="4353" max="4353" width="8.75" style="2" customWidth="1"/>
    <col min="4354" max="4354" width="35.375" style="2" customWidth="1"/>
    <col min="4355" max="4355" width="15.25" style="2" customWidth="1"/>
    <col min="4356" max="4360" width="14.625" style="2" customWidth="1"/>
    <col min="4361" max="4608" width="12.125" style="2"/>
    <col min="4609" max="4609" width="8.75" style="2" customWidth="1"/>
    <col min="4610" max="4610" width="35.375" style="2" customWidth="1"/>
    <col min="4611" max="4611" width="15.25" style="2" customWidth="1"/>
    <col min="4612" max="4616" width="14.625" style="2" customWidth="1"/>
    <col min="4617" max="4864" width="12.125" style="2"/>
    <col min="4865" max="4865" width="8.75" style="2" customWidth="1"/>
    <col min="4866" max="4866" width="35.375" style="2" customWidth="1"/>
    <col min="4867" max="4867" width="15.25" style="2" customWidth="1"/>
    <col min="4868" max="4872" width="14.625" style="2" customWidth="1"/>
    <col min="4873" max="5120" width="12.125" style="2"/>
    <col min="5121" max="5121" width="8.75" style="2" customWidth="1"/>
    <col min="5122" max="5122" width="35.375" style="2" customWidth="1"/>
    <col min="5123" max="5123" width="15.25" style="2" customWidth="1"/>
    <col min="5124" max="5128" width="14.625" style="2" customWidth="1"/>
    <col min="5129" max="5376" width="12.125" style="2"/>
    <col min="5377" max="5377" width="8.75" style="2" customWidth="1"/>
    <col min="5378" max="5378" width="35.375" style="2" customWidth="1"/>
    <col min="5379" max="5379" width="15.25" style="2" customWidth="1"/>
    <col min="5380" max="5384" width="14.625" style="2" customWidth="1"/>
    <col min="5385" max="5632" width="12.125" style="2"/>
    <col min="5633" max="5633" width="8.75" style="2" customWidth="1"/>
    <col min="5634" max="5634" width="35.375" style="2" customWidth="1"/>
    <col min="5635" max="5635" width="15.25" style="2" customWidth="1"/>
    <col min="5636" max="5640" width="14.625" style="2" customWidth="1"/>
    <col min="5641" max="5888" width="12.125" style="2"/>
    <col min="5889" max="5889" width="8.75" style="2" customWidth="1"/>
    <col min="5890" max="5890" width="35.375" style="2" customWidth="1"/>
    <col min="5891" max="5891" width="15.25" style="2" customWidth="1"/>
    <col min="5892" max="5896" width="14.625" style="2" customWidth="1"/>
    <col min="5897" max="6144" width="12.125" style="2"/>
    <col min="6145" max="6145" width="8.75" style="2" customWidth="1"/>
    <col min="6146" max="6146" width="35.375" style="2" customWidth="1"/>
    <col min="6147" max="6147" width="15.25" style="2" customWidth="1"/>
    <col min="6148" max="6152" width="14.625" style="2" customWidth="1"/>
    <col min="6153" max="6400" width="12.125" style="2"/>
    <col min="6401" max="6401" width="8.75" style="2" customWidth="1"/>
    <col min="6402" max="6402" width="35.375" style="2" customWidth="1"/>
    <col min="6403" max="6403" width="15.25" style="2" customWidth="1"/>
    <col min="6404" max="6408" width="14.625" style="2" customWidth="1"/>
    <col min="6409" max="6656" width="12.125" style="2"/>
    <col min="6657" max="6657" width="8.75" style="2" customWidth="1"/>
    <col min="6658" max="6658" width="35.375" style="2" customWidth="1"/>
    <col min="6659" max="6659" width="15.25" style="2" customWidth="1"/>
    <col min="6660" max="6664" width="14.625" style="2" customWidth="1"/>
    <col min="6665" max="6912" width="12.125" style="2"/>
    <col min="6913" max="6913" width="8.75" style="2" customWidth="1"/>
    <col min="6914" max="6914" width="35.375" style="2" customWidth="1"/>
    <col min="6915" max="6915" width="15.25" style="2" customWidth="1"/>
    <col min="6916" max="6920" width="14.625" style="2" customWidth="1"/>
    <col min="6921" max="7168" width="12.125" style="2"/>
    <col min="7169" max="7169" width="8.75" style="2" customWidth="1"/>
    <col min="7170" max="7170" width="35.375" style="2" customWidth="1"/>
    <col min="7171" max="7171" width="15.25" style="2" customWidth="1"/>
    <col min="7172" max="7176" width="14.625" style="2" customWidth="1"/>
    <col min="7177" max="7424" width="12.125" style="2"/>
    <col min="7425" max="7425" width="8.75" style="2" customWidth="1"/>
    <col min="7426" max="7426" width="35.375" style="2" customWidth="1"/>
    <col min="7427" max="7427" width="15.25" style="2" customWidth="1"/>
    <col min="7428" max="7432" width="14.625" style="2" customWidth="1"/>
    <col min="7433" max="7680" width="12.125" style="2"/>
    <col min="7681" max="7681" width="8.75" style="2" customWidth="1"/>
    <col min="7682" max="7682" width="35.375" style="2" customWidth="1"/>
    <col min="7683" max="7683" width="15.25" style="2" customWidth="1"/>
    <col min="7684" max="7688" width="14.625" style="2" customWidth="1"/>
    <col min="7689" max="7936" width="12.125" style="2"/>
    <col min="7937" max="7937" width="8.75" style="2" customWidth="1"/>
    <col min="7938" max="7938" width="35.375" style="2" customWidth="1"/>
    <col min="7939" max="7939" width="15.25" style="2" customWidth="1"/>
    <col min="7940" max="7944" width="14.625" style="2" customWidth="1"/>
    <col min="7945" max="8192" width="12.125" style="2"/>
    <col min="8193" max="8193" width="8.75" style="2" customWidth="1"/>
    <col min="8194" max="8194" width="35.375" style="2" customWidth="1"/>
    <col min="8195" max="8195" width="15.25" style="2" customWidth="1"/>
    <col min="8196" max="8200" width="14.625" style="2" customWidth="1"/>
    <col min="8201" max="8448" width="12.125" style="2"/>
    <col min="8449" max="8449" width="8.75" style="2" customWidth="1"/>
    <col min="8450" max="8450" width="35.375" style="2" customWidth="1"/>
    <col min="8451" max="8451" width="15.25" style="2" customWidth="1"/>
    <col min="8452" max="8456" width="14.625" style="2" customWidth="1"/>
    <col min="8457" max="8704" width="12.125" style="2"/>
    <col min="8705" max="8705" width="8.75" style="2" customWidth="1"/>
    <col min="8706" max="8706" width="35.375" style="2" customWidth="1"/>
    <col min="8707" max="8707" width="15.25" style="2" customWidth="1"/>
    <col min="8708" max="8712" width="14.625" style="2" customWidth="1"/>
    <col min="8713" max="8960" width="12.125" style="2"/>
    <col min="8961" max="8961" width="8.75" style="2" customWidth="1"/>
    <col min="8962" max="8962" width="35.375" style="2" customWidth="1"/>
    <col min="8963" max="8963" width="15.25" style="2" customWidth="1"/>
    <col min="8964" max="8968" width="14.625" style="2" customWidth="1"/>
    <col min="8969" max="9216" width="12.125" style="2"/>
    <col min="9217" max="9217" width="8.75" style="2" customWidth="1"/>
    <col min="9218" max="9218" width="35.375" style="2" customWidth="1"/>
    <col min="9219" max="9219" width="15.25" style="2" customWidth="1"/>
    <col min="9220" max="9224" width="14.625" style="2" customWidth="1"/>
    <col min="9225" max="9472" width="12.125" style="2"/>
    <col min="9473" max="9473" width="8.75" style="2" customWidth="1"/>
    <col min="9474" max="9474" width="35.375" style="2" customWidth="1"/>
    <col min="9475" max="9475" width="15.25" style="2" customWidth="1"/>
    <col min="9476" max="9480" width="14.625" style="2" customWidth="1"/>
    <col min="9481" max="9728" width="12.125" style="2"/>
    <col min="9729" max="9729" width="8.75" style="2" customWidth="1"/>
    <col min="9730" max="9730" width="35.375" style="2" customWidth="1"/>
    <col min="9731" max="9731" width="15.25" style="2" customWidth="1"/>
    <col min="9732" max="9736" width="14.625" style="2" customWidth="1"/>
    <col min="9737" max="9984" width="12.125" style="2"/>
    <col min="9985" max="9985" width="8.75" style="2" customWidth="1"/>
    <col min="9986" max="9986" width="35.375" style="2" customWidth="1"/>
    <col min="9987" max="9987" width="15.25" style="2" customWidth="1"/>
    <col min="9988" max="9992" width="14.625" style="2" customWidth="1"/>
    <col min="9993" max="10240" width="12.125" style="2"/>
    <col min="10241" max="10241" width="8.75" style="2" customWidth="1"/>
    <col min="10242" max="10242" width="35.375" style="2" customWidth="1"/>
    <col min="10243" max="10243" width="15.25" style="2" customWidth="1"/>
    <col min="10244" max="10248" width="14.625" style="2" customWidth="1"/>
    <col min="10249" max="10496" width="12.125" style="2"/>
    <col min="10497" max="10497" width="8.75" style="2" customWidth="1"/>
    <col min="10498" max="10498" width="35.375" style="2" customWidth="1"/>
    <col min="10499" max="10499" width="15.25" style="2" customWidth="1"/>
    <col min="10500" max="10504" width="14.625" style="2" customWidth="1"/>
    <col min="10505" max="10752" width="12.125" style="2"/>
    <col min="10753" max="10753" width="8.75" style="2" customWidth="1"/>
    <col min="10754" max="10754" width="35.375" style="2" customWidth="1"/>
    <col min="10755" max="10755" width="15.25" style="2" customWidth="1"/>
    <col min="10756" max="10760" width="14.625" style="2" customWidth="1"/>
    <col min="10761" max="11008" width="12.125" style="2"/>
    <col min="11009" max="11009" width="8.75" style="2" customWidth="1"/>
    <col min="11010" max="11010" width="35.375" style="2" customWidth="1"/>
    <col min="11011" max="11011" width="15.25" style="2" customWidth="1"/>
    <col min="11012" max="11016" width="14.625" style="2" customWidth="1"/>
    <col min="11017" max="11264" width="12.125" style="2"/>
    <col min="11265" max="11265" width="8.75" style="2" customWidth="1"/>
    <col min="11266" max="11266" width="35.375" style="2" customWidth="1"/>
    <col min="11267" max="11267" width="15.25" style="2" customWidth="1"/>
    <col min="11268" max="11272" width="14.625" style="2" customWidth="1"/>
    <col min="11273" max="11520" width="12.125" style="2"/>
    <col min="11521" max="11521" width="8.75" style="2" customWidth="1"/>
    <col min="11522" max="11522" width="35.375" style="2" customWidth="1"/>
    <col min="11523" max="11523" width="15.25" style="2" customWidth="1"/>
    <col min="11524" max="11528" width="14.625" style="2" customWidth="1"/>
    <col min="11529" max="11776" width="12.125" style="2"/>
    <col min="11777" max="11777" width="8.75" style="2" customWidth="1"/>
    <col min="11778" max="11778" width="35.375" style="2" customWidth="1"/>
    <col min="11779" max="11779" width="15.25" style="2" customWidth="1"/>
    <col min="11780" max="11784" width="14.625" style="2" customWidth="1"/>
    <col min="11785" max="12032" width="12.125" style="2"/>
    <col min="12033" max="12033" width="8.75" style="2" customWidth="1"/>
    <col min="12034" max="12034" width="35.375" style="2" customWidth="1"/>
    <col min="12035" max="12035" width="15.25" style="2" customWidth="1"/>
    <col min="12036" max="12040" width="14.625" style="2" customWidth="1"/>
    <col min="12041" max="12288" width="12.125" style="2"/>
    <col min="12289" max="12289" width="8.75" style="2" customWidth="1"/>
    <col min="12290" max="12290" width="35.375" style="2" customWidth="1"/>
    <col min="12291" max="12291" width="15.25" style="2" customWidth="1"/>
    <col min="12292" max="12296" width="14.625" style="2" customWidth="1"/>
    <col min="12297" max="12544" width="12.125" style="2"/>
    <col min="12545" max="12545" width="8.75" style="2" customWidth="1"/>
    <col min="12546" max="12546" width="35.375" style="2" customWidth="1"/>
    <col min="12547" max="12547" width="15.25" style="2" customWidth="1"/>
    <col min="12548" max="12552" width="14.625" style="2" customWidth="1"/>
    <col min="12553" max="12800" width="12.125" style="2"/>
    <col min="12801" max="12801" width="8.75" style="2" customWidth="1"/>
    <col min="12802" max="12802" width="35.375" style="2" customWidth="1"/>
    <col min="12803" max="12803" width="15.25" style="2" customWidth="1"/>
    <col min="12804" max="12808" width="14.625" style="2" customWidth="1"/>
    <col min="12809" max="13056" width="12.125" style="2"/>
    <col min="13057" max="13057" width="8.75" style="2" customWidth="1"/>
    <col min="13058" max="13058" width="35.375" style="2" customWidth="1"/>
    <col min="13059" max="13059" width="15.25" style="2" customWidth="1"/>
    <col min="13060" max="13064" width="14.625" style="2" customWidth="1"/>
    <col min="13065" max="13312" width="12.125" style="2"/>
    <col min="13313" max="13313" width="8.75" style="2" customWidth="1"/>
    <col min="13314" max="13314" width="35.375" style="2" customWidth="1"/>
    <col min="13315" max="13315" width="15.25" style="2" customWidth="1"/>
    <col min="13316" max="13320" width="14.625" style="2" customWidth="1"/>
    <col min="13321" max="13568" width="12.125" style="2"/>
    <col min="13569" max="13569" width="8.75" style="2" customWidth="1"/>
    <col min="13570" max="13570" width="35.375" style="2" customWidth="1"/>
    <col min="13571" max="13571" width="15.25" style="2" customWidth="1"/>
    <col min="13572" max="13576" width="14.625" style="2" customWidth="1"/>
    <col min="13577" max="13824" width="12.125" style="2"/>
    <col min="13825" max="13825" width="8.75" style="2" customWidth="1"/>
    <col min="13826" max="13826" width="35.375" style="2" customWidth="1"/>
    <col min="13827" max="13827" width="15.25" style="2" customWidth="1"/>
    <col min="13828" max="13832" width="14.625" style="2" customWidth="1"/>
    <col min="13833" max="14080" width="12.125" style="2"/>
    <col min="14081" max="14081" width="8.75" style="2" customWidth="1"/>
    <col min="14082" max="14082" width="35.375" style="2" customWidth="1"/>
    <col min="14083" max="14083" width="15.25" style="2" customWidth="1"/>
    <col min="14084" max="14088" width="14.625" style="2" customWidth="1"/>
    <col min="14089" max="14336" width="12.125" style="2"/>
    <col min="14337" max="14337" width="8.75" style="2" customWidth="1"/>
    <col min="14338" max="14338" width="35.375" style="2" customWidth="1"/>
    <col min="14339" max="14339" width="15.25" style="2" customWidth="1"/>
    <col min="14340" max="14344" width="14.625" style="2" customWidth="1"/>
    <col min="14345" max="14592" width="12.125" style="2"/>
    <col min="14593" max="14593" width="8.75" style="2" customWidth="1"/>
    <col min="14594" max="14594" width="35.375" style="2" customWidth="1"/>
    <col min="14595" max="14595" width="15.25" style="2" customWidth="1"/>
    <col min="14596" max="14600" width="14.625" style="2" customWidth="1"/>
    <col min="14601" max="14848" width="12.125" style="2"/>
    <col min="14849" max="14849" width="8.75" style="2" customWidth="1"/>
    <col min="14850" max="14850" width="35.375" style="2" customWidth="1"/>
    <col min="14851" max="14851" width="15.25" style="2" customWidth="1"/>
    <col min="14852" max="14856" width="14.625" style="2" customWidth="1"/>
    <col min="14857" max="15104" width="12.125" style="2"/>
    <col min="15105" max="15105" width="8.75" style="2" customWidth="1"/>
    <col min="15106" max="15106" width="35.375" style="2" customWidth="1"/>
    <col min="15107" max="15107" width="15.25" style="2" customWidth="1"/>
    <col min="15108" max="15112" width="14.625" style="2" customWidth="1"/>
    <col min="15113" max="15360" width="12.125" style="2"/>
    <col min="15361" max="15361" width="8.75" style="2" customWidth="1"/>
    <col min="15362" max="15362" width="35.375" style="2" customWidth="1"/>
    <col min="15363" max="15363" width="15.25" style="2" customWidth="1"/>
    <col min="15364" max="15368" width="14.625" style="2" customWidth="1"/>
    <col min="15369" max="15616" width="12.125" style="2"/>
    <col min="15617" max="15617" width="8.75" style="2" customWidth="1"/>
    <col min="15618" max="15618" width="35.375" style="2" customWidth="1"/>
    <col min="15619" max="15619" width="15.25" style="2" customWidth="1"/>
    <col min="15620" max="15624" width="14.625" style="2" customWidth="1"/>
    <col min="15625" max="15872" width="12.125" style="2"/>
    <col min="15873" max="15873" width="8.75" style="2" customWidth="1"/>
    <col min="15874" max="15874" width="35.375" style="2" customWidth="1"/>
    <col min="15875" max="15875" width="15.25" style="2" customWidth="1"/>
    <col min="15876" max="15880" width="14.625" style="2" customWidth="1"/>
    <col min="15881" max="16128" width="12.125" style="2"/>
    <col min="16129" max="16129" width="8.75" style="2" customWidth="1"/>
    <col min="16130" max="16130" width="35.375" style="2" customWidth="1"/>
    <col min="16131" max="16131" width="15.25" style="2" customWidth="1"/>
    <col min="16132" max="16136" width="14.625" style="2" customWidth="1"/>
    <col min="16137" max="16384" width="12.125" style="2"/>
  </cols>
  <sheetData>
    <row r="1" spans="1:8" ht="42.75" customHeight="1" x14ac:dyDescent="0.15">
      <c r="A1" s="1" t="s">
        <v>0</v>
      </c>
      <c r="B1" s="1"/>
      <c r="C1" s="1"/>
      <c r="D1" s="1"/>
      <c r="E1" s="1"/>
      <c r="F1" s="1"/>
      <c r="G1" s="1"/>
      <c r="H1" s="1"/>
    </row>
    <row r="2" spans="1:8" ht="16.899999999999999" customHeight="1" x14ac:dyDescent="0.15">
      <c r="A2" s="3"/>
      <c r="B2" s="3"/>
      <c r="C2" s="3"/>
      <c r="D2" s="3"/>
      <c r="E2" s="3"/>
      <c r="F2" s="3"/>
      <c r="G2" s="3"/>
      <c r="H2" s="4"/>
    </row>
    <row r="3" spans="1:8" ht="16.899999999999999" customHeight="1" x14ac:dyDescent="0.15">
      <c r="A3" s="3"/>
      <c r="B3" s="3"/>
      <c r="C3" s="3"/>
      <c r="D3" s="3"/>
      <c r="E3" s="3"/>
      <c r="F3" s="3"/>
      <c r="G3" s="3"/>
      <c r="H3" s="4" t="s">
        <v>1</v>
      </c>
    </row>
    <row r="4" spans="1:8" s="10" customFormat="1" ht="17.25" customHeight="1" x14ac:dyDescent="0.15">
      <c r="A4" s="5" t="s">
        <v>2</v>
      </c>
      <c r="B4" s="6" t="s">
        <v>3</v>
      </c>
      <c r="C4" s="6" t="s">
        <v>4</v>
      </c>
      <c r="D4" s="7"/>
      <c r="E4" s="8"/>
      <c r="F4" s="6" t="s">
        <v>5</v>
      </c>
      <c r="G4" s="7"/>
      <c r="H4" s="9"/>
    </row>
    <row r="5" spans="1:8" s="10" customFormat="1" ht="35.25" customHeight="1" x14ac:dyDescent="0.15">
      <c r="A5" s="11"/>
      <c r="B5" s="12"/>
      <c r="C5" s="12"/>
      <c r="D5" s="13" t="s">
        <v>6</v>
      </c>
      <c r="E5" s="14" t="s">
        <v>7</v>
      </c>
      <c r="F5" s="12"/>
      <c r="G5" s="13" t="s">
        <v>6</v>
      </c>
      <c r="H5" s="15" t="s">
        <v>7</v>
      </c>
    </row>
    <row r="6" spans="1:8" ht="17.25" customHeight="1" x14ac:dyDescent="0.15">
      <c r="A6" s="16"/>
      <c r="B6" s="17" t="s">
        <v>4</v>
      </c>
      <c r="C6" s="18">
        <f>C7+C12+C23+C31+C38+C42+C45+C49+C52+C58+C61+C66</f>
        <v>586108</v>
      </c>
      <c r="D6" s="18">
        <f>D7+D12+D23+D31+D38+D42+D45+D49+D52+D58+D61+D66</f>
        <v>579871</v>
      </c>
      <c r="E6" s="18">
        <f>E7+E12+E23+E31+E38+E42+E45+E49+E52+E58+E61+E66</f>
        <v>6237</v>
      </c>
      <c r="F6" s="18">
        <f>F7+F12+F23+F31+F38+F42+F45+F49+F52+F58+F61+F66</f>
        <v>146933</v>
      </c>
      <c r="G6" s="18">
        <f>SUM(G7,G12,G23,G31,G38,G42,G45,G49,G52,G58,G61,G66)</f>
        <v>146648</v>
      </c>
      <c r="H6" s="18">
        <f>SUM(H7,H12,H23,H31,H38,H42,H45,H49,H52,H58,H61,H66)</f>
        <v>285</v>
      </c>
    </row>
    <row r="7" spans="1:8" ht="16.899999999999999" customHeight="1" x14ac:dyDescent="0.15">
      <c r="A7" s="16">
        <v>501</v>
      </c>
      <c r="B7" s="19" t="s">
        <v>8</v>
      </c>
      <c r="C7" s="18">
        <f t="shared" ref="C7:H7" si="0">SUM(C8:C11)</f>
        <v>124223</v>
      </c>
      <c r="D7" s="18">
        <f t="shared" si="0"/>
        <v>124223</v>
      </c>
      <c r="E7" s="18">
        <f t="shared" si="0"/>
        <v>0</v>
      </c>
      <c r="F7" s="18">
        <f t="shared" si="0"/>
        <v>121826</v>
      </c>
      <c r="G7" s="18">
        <f t="shared" si="0"/>
        <v>121826</v>
      </c>
      <c r="H7" s="18">
        <f t="shared" si="0"/>
        <v>0</v>
      </c>
    </row>
    <row r="8" spans="1:8" ht="16.899999999999999" customHeight="1" x14ac:dyDescent="0.15">
      <c r="A8" s="16">
        <v>50101</v>
      </c>
      <c r="B8" s="16" t="s">
        <v>9</v>
      </c>
      <c r="C8" s="18">
        <f>D8+E8</f>
        <v>90302</v>
      </c>
      <c r="D8" s="18">
        <v>90302</v>
      </c>
      <c r="E8" s="18">
        <v>0</v>
      </c>
      <c r="F8" s="18">
        <f>G8+H8</f>
        <v>89363</v>
      </c>
      <c r="G8" s="18">
        <v>89363</v>
      </c>
      <c r="H8" s="18">
        <v>0</v>
      </c>
    </row>
    <row r="9" spans="1:8" ht="16.899999999999999" customHeight="1" x14ac:dyDescent="0.15">
      <c r="A9" s="16">
        <v>50102</v>
      </c>
      <c r="B9" s="16" t="s">
        <v>10</v>
      </c>
      <c r="C9" s="18">
        <f>D9+E9</f>
        <v>18270</v>
      </c>
      <c r="D9" s="18">
        <v>18270</v>
      </c>
      <c r="E9" s="18">
        <v>0</v>
      </c>
      <c r="F9" s="18">
        <f>G9+H9</f>
        <v>17391</v>
      </c>
      <c r="G9" s="18">
        <v>17391</v>
      </c>
      <c r="H9" s="18">
        <v>0</v>
      </c>
    </row>
    <row r="10" spans="1:8" ht="16.899999999999999" customHeight="1" x14ac:dyDescent="0.15">
      <c r="A10" s="16">
        <v>50103</v>
      </c>
      <c r="B10" s="16" t="s">
        <v>11</v>
      </c>
      <c r="C10" s="18">
        <f>D10+E10</f>
        <v>10531</v>
      </c>
      <c r="D10" s="18">
        <v>10531</v>
      </c>
      <c r="E10" s="18">
        <v>0</v>
      </c>
      <c r="F10" s="18">
        <f>G10+H10</f>
        <v>10530</v>
      </c>
      <c r="G10" s="18">
        <v>10530</v>
      </c>
      <c r="H10" s="18">
        <v>0</v>
      </c>
    </row>
    <row r="11" spans="1:8" ht="16.899999999999999" customHeight="1" x14ac:dyDescent="0.15">
      <c r="A11" s="16">
        <v>50199</v>
      </c>
      <c r="B11" s="16" t="s">
        <v>12</v>
      </c>
      <c r="C11" s="18">
        <f>D11+E11</f>
        <v>5120</v>
      </c>
      <c r="D11" s="18">
        <v>5120</v>
      </c>
      <c r="E11" s="18">
        <v>0</v>
      </c>
      <c r="F11" s="18">
        <f>G11+H11</f>
        <v>4542</v>
      </c>
      <c r="G11" s="18">
        <v>4542</v>
      </c>
      <c r="H11" s="18">
        <v>0</v>
      </c>
    </row>
    <row r="12" spans="1:8" ht="16.899999999999999" customHeight="1" x14ac:dyDescent="0.15">
      <c r="A12" s="16">
        <v>502</v>
      </c>
      <c r="B12" s="19" t="s">
        <v>13</v>
      </c>
      <c r="C12" s="18">
        <f t="shared" ref="C12:H12" si="1">SUM(C13:C22)</f>
        <v>54789</v>
      </c>
      <c r="D12" s="18">
        <f t="shared" si="1"/>
        <v>53587</v>
      </c>
      <c r="E12" s="18">
        <f t="shared" si="1"/>
        <v>1202</v>
      </c>
      <c r="F12" s="18">
        <f t="shared" si="1"/>
        <v>10685</v>
      </c>
      <c r="G12" s="18">
        <f t="shared" si="1"/>
        <v>10420</v>
      </c>
      <c r="H12" s="18">
        <f t="shared" si="1"/>
        <v>265</v>
      </c>
    </row>
    <row r="13" spans="1:8" ht="16.899999999999999" customHeight="1" x14ac:dyDescent="0.15">
      <c r="A13" s="16">
        <v>50201</v>
      </c>
      <c r="B13" s="16" t="s">
        <v>14</v>
      </c>
      <c r="C13" s="18">
        <f t="shared" ref="C13:C22" si="2">D13+E13</f>
        <v>25177</v>
      </c>
      <c r="D13" s="18">
        <v>25005</v>
      </c>
      <c r="E13" s="18">
        <v>172</v>
      </c>
      <c r="F13" s="18">
        <f t="shared" ref="F13:F22" si="3">G13+H13</f>
        <v>8199</v>
      </c>
      <c r="G13" s="18">
        <v>8197</v>
      </c>
      <c r="H13" s="18">
        <v>2</v>
      </c>
    </row>
    <row r="14" spans="1:8" ht="16.899999999999999" customHeight="1" x14ac:dyDescent="0.15">
      <c r="A14" s="16">
        <v>50202</v>
      </c>
      <c r="B14" s="16" t="s">
        <v>15</v>
      </c>
      <c r="C14" s="18">
        <f t="shared" si="2"/>
        <v>155</v>
      </c>
      <c r="D14" s="18">
        <v>155</v>
      </c>
      <c r="E14" s="18">
        <v>0</v>
      </c>
      <c r="F14" s="18">
        <f t="shared" si="3"/>
        <v>106</v>
      </c>
      <c r="G14" s="18">
        <v>106</v>
      </c>
      <c r="H14" s="18">
        <v>0</v>
      </c>
    </row>
    <row r="15" spans="1:8" ht="16.899999999999999" customHeight="1" x14ac:dyDescent="0.15">
      <c r="A15" s="16">
        <v>50203</v>
      </c>
      <c r="B15" s="16" t="s">
        <v>16</v>
      </c>
      <c r="C15" s="18">
        <f t="shared" si="2"/>
        <v>580</v>
      </c>
      <c r="D15" s="18">
        <v>495</v>
      </c>
      <c r="E15" s="18">
        <v>85</v>
      </c>
      <c r="F15" s="18">
        <f t="shared" si="3"/>
        <v>37</v>
      </c>
      <c r="G15" s="18">
        <v>37</v>
      </c>
      <c r="H15" s="18">
        <v>0</v>
      </c>
    </row>
    <row r="16" spans="1:8" ht="16.899999999999999" customHeight="1" x14ac:dyDescent="0.15">
      <c r="A16" s="16">
        <v>50204</v>
      </c>
      <c r="B16" s="16" t="s">
        <v>17</v>
      </c>
      <c r="C16" s="18">
        <f t="shared" si="2"/>
        <v>144</v>
      </c>
      <c r="D16" s="18">
        <v>114</v>
      </c>
      <c r="E16" s="18">
        <v>30</v>
      </c>
      <c r="F16" s="18">
        <f t="shared" si="3"/>
        <v>8</v>
      </c>
      <c r="G16" s="18">
        <v>8</v>
      </c>
      <c r="H16" s="18">
        <v>0</v>
      </c>
    </row>
    <row r="17" spans="1:8" ht="16.899999999999999" customHeight="1" x14ac:dyDescent="0.15">
      <c r="A17" s="16">
        <v>50205</v>
      </c>
      <c r="B17" s="16" t="s">
        <v>18</v>
      </c>
      <c r="C17" s="18">
        <f t="shared" si="2"/>
        <v>4032</v>
      </c>
      <c r="D17" s="18">
        <v>3901</v>
      </c>
      <c r="E17" s="18">
        <v>131</v>
      </c>
      <c r="F17" s="18">
        <f t="shared" si="3"/>
        <v>239</v>
      </c>
      <c r="G17" s="18">
        <v>212</v>
      </c>
      <c r="H17" s="18">
        <v>27</v>
      </c>
    </row>
    <row r="18" spans="1:8" ht="16.899999999999999" customHeight="1" x14ac:dyDescent="0.15">
      <c r="A18" s="16">
        <v>50206</v>
      </c>
      <c r="B18" s="16" t="s">
        <v>19</v>
      </c>
      <c r="C18" s="18">
        <f t="shared" si="2"/>
        <v>179</v>
      </c>
      <c r="D18" s="18">
        <v>160</v>
      </c>
      <c r="E18" s="18">
        <v>19</v>
      </c>
      <c r="F18" s="18">
        <f t="shared" si="3"/>
        <v>92</v>
      </c>
      <c r="G18" s="18">
        <v>87</v>
      </c>
      <c r="H18" s="18">
        <v>5</v>
      </c>
    </row>
    <row r="19" spans="1:8" ht="16.899999999999999" customHeight="1" x14ac:dyDescent="0.15">
      <c r="A19" s="16">
        <v>50207</v>
      </c>
      <c r="B19" s="16" t="s">
        <v>20</v>
      </c>
      <c r="C19" s="18">
        <f t="shared" si="2"/>
        <v>25</v>
      </c>
      <c r="D19" s="18">
        <v>25</v>
      </c>
      <c r="E19" s="18">
        <v>0</v>
      </c>
      <c r="F19" s="18">
        <f t="shared" si="3"/>
        <v>10</v>
      </c>
      <c r="G19" s="18">
        <v>10</v>
      </c>
      <c r="H19" s="18">
        <v>0</v>
      </c>
    </row>
    <row r="20" spans="1:8" ht="16.899999999999999" customHeight="1" x14ac:dyDescent="0.15">
      <c r="A20" s="16">
        <v>50208</v>
      </c>
      <c r="B20" s="16" t="s">
        <v>21</v>
      </c>
      <c r="C20" s="18">
        <f t="shared" si="2"/>
        <v>457</v>
      </c>
      <c r="D20" s="18">
        <v>410</v>
      </c>
      <c r="E20" s="18">
        <v>47</v>
      </c>
      <c r="F20" s="18">
        <f t="shared" si="3"/>
        <v>312</v>
      </c>
      <c r="G20" s="18">
        <v>282</v>
      </c>
      <c r="H20" s="18">
        <v>30</v>
      </c>
    </row>
    <row r="21" spans="1:8" ht="16.899999999999999" customHeight="1" x14ac:dyDescent="0.15">
      <c r="A21" s="16">
        <v>50209</v>
      </c>
      <c r="B21" s="16" t="s">
        <v>22</v>
      </c>
      <c r="C21" s="18">
        <f t="shared" si="2"/>
        <v>5596</v>
      </c>
      <c r="D21" s="18">
        <v>5533</v>
      </c>
      <c r="E21" s="18">
        <v>63</v>
      </c>
      <c r="F21" s="18">
        <f t="shared" si="3"/>
        <v>0</v>
      </c>
      <c r="G21" s="18">
        <v>0</v>
      </c>
      <c r="H21" s="18">
        <v>0</v>
      </c>
    </row>
    <row r="22" spans="1:8" ht="16.899999999999999" customHeight="1" x14ac:dyDescent="0.15">
      <c r="A22" s="16">
        <v>50299</v>
      </c>
      <c r="B22" s="16" t="s">
        <v>23</v>
      </c>
      <c r="C22" s="18">
        <f t="shared" si="2"/>
        <v>18444</v>
      </c>
      <c r="D22" s="18">
        <v>17789</v>
      </c>
      <c r="E22" s="18">
        <v>655</v>
      </c>
      <c r="F22" s="18">
        <f t="shared" si="3"/>
        <v>1682</v>
      </c>
      <c r="G22" s="18">
        <v>1481</v>
      </c>
      <c r="H22" s="18">
        <v>201</v>
      </c>
    </row>
    <row r="23" spans="1:8" ht="16.899999999999999" customHeight="1" x14ac:dyDescent="0.15">
      <c r="A23" s="16">
        <v>503</v>
      </c>
      <c r="B23" s="19" t="s">
        <v>24</v>
      </c>
      <c r="C23" s="18">
        <f t="shared" ref="C23:H23" si="4">SUM(C24:C30)</f>
        <v>87447</v>
      </c>
      <c r="D23" s="18">
        <f t="shared" si="4"/>
        <v>86311</v>
      </c>
      <c r="E23" s="18">
        <f t="shared" si="4"/>
        <v>1136</v>
      </c>
      <c r="F23" s="18">
        <f t="shared" si="4"/>
        <v>0</v>
      </c>
      <c r="G23" s="18">
        <f t="shared" si="4"/>
        <v>0</v>
      </c>
      <c r="H23" s="18">
        <f t="shared" si="4"/>
        <v>0</v>
      </c>
    </row>
    <row r="24" spans="1:8" ht="16.899999999999999" customHeight="1" x14ac:dyDescent="0.15">
      <c r="A24" s="16">
        <v>50301</v>
      </c>
      <c r="B24" s="16" t="s">
        <v>25</v>
      </c>
      <c r="C24" s="18">
        <f t="shared" ref="C24:C30" si="5">D24+E24</f>
        <v>5092</v>
      </c>
      <c r="D24" s="18">
        <v>5092</v>
      </c>
      <c r="E24" s="18">
        <v>0</v>
      </c>
      <c r="F24" s="18">
        <f t="shared" ref="F24:F30" si="6">G24+H24</f>
        <v>0</v>
      </c>
      <c r="G24" s="18">
        <v>0</v>
      </c>
      <c r="H24" s="18">
        <v>0</v>
      </c>
    </row>
    <row r="25" spans="1:8" ht="16.899999999999999" customHeight="1" x14ac:dyDescent="0.15">
      <c r="A25" s="16">
        <v>50302</v>
      </c>
      <c r="B25" s="16" t="s">
        <v>26</v>
      </c>
      <c r="C25" s="18">
        <f t="shared" si="5"/>
        <v>65463</v>
      </c>
      <c r="D25" s="18">
        <v>65434</v>
      </c>
      <c r="E25" s="18">
        <v>29</v>
      </c>
      <c r="F25" s="18">
        <f t="shared" si="6"/>
        <v>0</v>
      </c>
      <c r="G25" s="18">
        <v>0</v>
      </c>
      <c r="H25" s="18">
        <v>0</v>
      </c>
    </row>
    <row r="26" spans="1:8" ht="16.899999999999999" customHeight="1" x14ac:dyDescent="0.15">
      <c r="A26" s="16">
        <v>50303</v>
      </c>
      <c r="B26" s="16" t="s">
        <v>27</v>
      </c>
      <c r="C26" s="18">
        <f t="shared" si="5"/>
        <v>269</v>
      </c>
      <c r="D26" s="18">
        <v>269</v>
      </c>
      <c r="E26" s="18">
        <v>0</v>
      </c>
      <c r="F26" s="18">
        <f t="shared" si="6"/>
        <v>0</v>
      </c>
      <c r="G26" s="18">
        <v>0</v>
      </c>
      <c r="H26" s="18">
        <v>0</v>
      </c>
    </row>
    <row r="27" spans="1:8" ht="17.25" customHeight="1" x14ac:dyDescent="0.15">
      <c r="A27" s="16">
        <v>50305</v>
      </c>
      <c r="B27" s="16" t="s">
        <v>28</v>
      </c>
      <c r="C27" s="18">
        <f t="shared" si="5"/>
        <v>4890</v>
      </c>
      <c r="D27" s="18">
        <v>4890</v>
      </c>
      <c r="E27" s="18">
        <v>0</v>
      </c>
      <c r="F27" s="18">
        <f t="shared" si="6"/>
        <v>0</v>
      </c>
      <c r="G27" s="18">
        <v>0</v>
      </c>
      <c r="H27" s="18">
        <v>0</v>
      </c>
    </row>
    <row r="28" spans="1:8" ht="16.899999999999999" customHeight="1" x14ac:dyDescent="0.15">
      <c r="A28" s="16">
        <v>50306</v>
      </c>
      <c r="B28" s="16" t="s">
        <v>29</v>
      </c>
      <c r="C28" s="18">
        <f t="shared" si="5"/>
        <v>5575</v>
      </c>
      <c r="D28" s="18">
        <v>4625</v>
      </c>
      <c r="E28" s="18">
        <v>950</v>
      </c>
      <c r="F28" s="18">
        <f t="shared" si="6"/>
        <v>0</v>
      </c>
      <c r="G28" s="18">
        <v>0</v>
      </c>
      <c r="H28" s="18">
        <v>0</v>
      </c>
    </row>
    <row r="29" spans="1:8" ht="16.899999999999999" customHeight="1" x14ac:dyDescent="0.15">
      <c r="A29" s="16">
        <v>50307</v>
      </c>
      <c r="B29" s="16" t="s">
        <v>30</v>
      </c>
      <c r="C29" s="18">
        <f t="shared" si="5"/>
        <v>0</v>
      </c>
      <c r="D29" s="18">
        <v>0</v>
      </c>
      <c r="E29" s="18">
        <v>0</v>
      </c>
      <c r="F29" s="18">
        <f t="shared" si="6"/>
        <v>0</v>
      </c>
      <c r="G29" s="18">
        <v>0</v>
      </c>
      <c r="H29" s="18">
        <v>0</v>
      </c>
    </row>
    <row r="30" spans="1:8" ht="16.899999999999999" customHeight="1" x14ac:dyDescent="0.15">
      <c r="A30" s="16">
        <v>50399</v>
      </c>
      <c r="B30" s="16" t="s">
        <v>31</v>
      </c>
      <c r="C30" s="18">
        <f t="shared" si="5"/>
        <v>6158</v>
      </c>
      <c r="D30" s="18">
        <v>6001</v>
      </c>
      <c r="E30" s="18">
        <v>157</v>
      </c>
      <c r="F30" s="18">
        <f t="shared" si="6"/>
        <v>0</v>
      </c>
      <c r="G30" s="18">
        <v>0</v>
      </c>
      <c r="H30" s="18">
        <v>0</v>
      </c>
    </row>
    <row r="31" spans="1:8" ht="16.899999999999999" customHeight="1" x14ac:dyDescent="0.15">
      <c r="A31" s="16">
        <v>504</v>
      </c>
      <c r="B31" s="19" t="s">
        <v>32</v>
      </c>
      <c r="C31" s="18">
        <f t="shared" ref="C31:H31" si="7">SUM(C32:C37)</f>
        <v>103223</v>
      </c>
      <c r="D31" s="18">
        <f t="shared" si="7"/>
        <v>100892</v>
      </c>
      <c r="E31" s="18">
        <f t="shared" si="7"/>
        <v>2331</v>
      </c>
      <c r="F31" s="18">
        <f t="shared" si="7"/>
        <v>0</v>
      </c>
      <c r="G31" s="18">
        <f t="shared" si="7"/>
        <v>0</v>
      </c>
      <c r="H31" s="18">
        <f t="shared" si="7"/>
        <v>0</v>
      </c>
    </row>
    <row r="32" spans="1:8" ht="16.899999999999999" customHeight="1" x14ac:dyDescent="0.15">
      <c r="A32" s="16">
        <v>50401</v>
      </c>
      <c r="B32" s="16" t="s">
        <v>25</v>
      </c>
      <c r="C32" s="18">
        <f t="shared" ref="C32:C37" si="8">D32+E32</f>
        <v>7730</v>
      </c>
      <c r="D32" s="18">
        <v>7730</v>
      </c>
      <c r="E32" s="18">
        <v>0</v>
      </c>
      <c r="F32" s="18">
        <f t="shared" ref="F32:F37" si="9">G32+H32</f>
        <v>0</v>
      </c>
      <c r="G32" s="18">
        <v>0</v>
      </c>
      <c r="H32" s="18">
        <v>0</v>
      </c>
    </row>
    <row r="33" spans="1:8" ht="16.899999999999999" customHeight="1" x14ac:dyDescent="0.15">
      <c r="A33" s="16">
        <v>50402</v>
      </c>
      <c r="B33" s="16" t="s">
        <v>26</v>
      </c>
      <c r="C33" s="18">
        <f t="shared" si="8"/>
        <v>89356</v>
      </c>
      <c r="D33" s="18">
        <v>87025</v>
      </c>
      <c r="E33" s="18">
        <v>2331</v>
      </c>
      <c r="F33" s="18">
        <f t="shared" si="9"/>
        <v>0</v>
      </c>
      <c r="G33" s="18">
        <v>0</v>
      </c>
      <c r="H33" s="18">
        <v>0</v>
      </c>
    </row>
    <row r="34" spans="1:8" ht="16.899999999999999" customHeight="1" x14ac:dyDescent="0.15">
      <c r="A34" s="16">
        <v>50403</v>
      </c>
      <c r="B34" s="16" t="s">
        <v>27</v>
      </c>
      <c r="C34" s="18">
        <f t="shared" si="8"/>
        <v>0</v>
      </c>
      <c r="D34" s="18">
        <v>0</v>
      </c>
      <c r="E34" s="18">
        <v>0</v>
      </c>
      <c r="F34" s="18">
        <f t="shared" si="9"/>
        <v>0</v>
      </c>
      <c r="G34" s="18">
        <v>0</v>
      </c>
      <c r="H34" s="18">
        <v>0</v>
      </c>
    </row>
    <row r="35" spans="1:8" ht="16.899999999999999" customHeight="1" x14ac:dyDescent="0.15">
      <c r="A35" s="16">
        <v>50404</v>
      </c>
      <c r="B35" s="16" t="s">
        <v>29</v>
      </c>
      <c r="C35" s="18">
        <f t="shared" si="8"/>
        <v>280</v>
      </c>
      <c r="D35" s="18">
        <v>280</v>
      </c>
      <c r="E35" s="18">
        <v>0</v>
      </c>
      <c r="F35" s="18">
        <f t="shared" si="9"/>
        <v>0</v>
      </c>
      <c r="G35" s="18">
        <v>0</v>
      </c>
      <c r="H35" s="18">
        <v>0</v>
      </c>
    </row>
    <row r="36" spans="1:8" ht="16.899999999999999" customHeight="1" x14ac:dyDescent="0.15">
      <c r="A36" s="16">
        <v>50405</v>
      </c>
      <c r="B36" s="16" t="s">
        <v>30</v>
      </c>
      <c r="C36" s="18">
        <f t="shared" si="8"/>
        <v>0</v>
      </c>
      <c r="D36" s="18">
        <v>0</v>
      </c>
      <c r="E36" s="18">
        <v>0</v>
      </c>
      <c r="F36" s="18">
        <f t="shared" si="9"/>
        <v>0</v>
      </c>
      <c r="G36" s="18">
        <v>0</v>
      </c>
      <c r="H36" s="18">
        <v>0</v>
      </c>
    </row>
    <row r="37" spans="1:8" ht="17.25" customHeight="1" x14ac:dyDescent="0.15">
      <c r="A37" s="16">
        <v>50499</v>
      </c>
      <c r="B37" s="16" t="s">
        <v>31</v>
      </c>
      <c r="C37" s="18">
        <f t="shared" si="8"/>
        <v>5857</v>
      </c>
      <c r="D37" s="18">
        <v>5857</v>
      </c>
      <c r="E37" s="18">
        <v>0</v>
      </c>
      <c r="F37" s="18">
        <f t="shared" si="9"/>
        <v>0</v>
      </c>
      <c r="G37" s="18">
        <v>0</v>
      </c>
      <c r="H37" s="18">
        <v>0</v>
      </c>
    </row>
    <row r="38" spans="1:8" ht="16.899999999999999" customHeight="1" x14ac:dyDescent="0.15">
      <c r="A38" s="16">
        <v>505</v>
      </c>
      <c r="B38" s="19" t="s">
        <v>33</v>
      </c>
      <c r="C38" s="18">
        <f t="shared" ref="C38:H38" si="10">SUM(C39:C41)</f>
        <v>18738</v>
      </c>
      <c r="D38" s="18">
        <f t="shared" si="10"/>
        <v>18418</v>
      </c>
      <c r="E38" s="18">
        <f t="shared" si="10"/>
        <v>320</v>
      </c>
      <c r="F38" s="18">
        <f t="shared" si="10"/>
        <v>12172</v>
      </c>
      <c r="G38" s="18">
        <f t="shared" si="10"/>
        <v>12152</v>
      </c>
      <c r="H38" s="18">
        <f t="shared" si="10"/>
        <v>20</v>
      </c>
    </row>
    <row r="39" spans="1:8" ht="16.899999999999999" customHeight="1" x14ac:dyDescent="0.15">
      <c r="A39" s="16">
        <v>50501</v>
      </c>
      <c r="B39" s="16" t="s">
        <v>34</v>
      </c>
      <c r="C39" s="18">
        <f>D39+E39</f>
        <v>13812</v>
      </c>
      <c r="D39" s="18">
        <v>13812</v>
      </c>
      <c r="E39" s="18">
        <v>0</v>
      </c>
      <c r="F39" s="18">
        <f>G39+H39</f>
        <v>11708</v>
      </c>
      <c r="G39" s="18">
        <v>11708</v>
      </c>
      <c r="H39" s="18">
        <v>0</v>
      </c>
    </row>
    <row r="40" spans="1:8" ht="16.899999999999999" customHeight="1" x14ac:dyDescent="0.15">
      <c r="A40" s="16">
        <v>50502</v>
      </c>
      <c r="B40" s="16" t="s">
        <v>35</v>
      </c>
      <c r="C40" s="18">
        <f>D40+E40</f>
        <v>4423</v>
      </c>
      <c r="D40" s="18">
        <v>4103</v>
      </c>
      <c r="E40" s="18">
        <v>320</v>
      </c>
      <c r="F40" s="18">
        <f>G40+H40</f>
        <v>464</v>
      </c>
      <c r="G40" s="18">
        <v>444</v>
      </c>
      <c r="H40" s="18">
        <v>20</v>
      </c>
    </row>
    <row r="41" spans="1:8" ht="16.899999999999999" customHeight="1" x14ac:dyDescent="0.15">
      <c r="A41" s="16">
        <v>50599</v>
      </c>
      <c r="B41" s="16" t="s">
        <v>36</v>
      </c>
      <c r="C41" s="18">
        <f>D41+E41</f>
        <v>503</v>
      </c>
      <c r="D41" s="18">
        <v>503</v>
      </c>
      <c r="E41" s="18">
        <v>0</v>
      </c>
      <c r="F41" s="18">
        <f>G41+H41</f>
        <v>0</v>
      </c>
      <c r="G41" s="18">
        <v>0</v>
      </c>
      <c r="H41" s="18">
        <v>0</v>
      </c>
    </row>
    <row r="42" spans="1:8" ht="16.899999999999999" customHeight="1" x14ac:dyDescent="0.15">
      <c r="A42" s="16">
        <v>506</v>
      </c>
      <c r="B42" s="19" t="s">
        <v>37</v>
      </c>
      <c r="C42" s="18">
        <f t="shared" ref="C42:H42" si="11">SUM(C43:C44)</f>
        <v>1814</v>
      </c>
      <c r="D42" s="18">
        <f t="shared" si="11"/>
        <v>1814</v>
      </c>
      <c r="E42" s="18">
        <f t="shared" si="11"/>
        <v>0</v>
      </c>
      <c r="F42" s="18">
        <f t="shared" si="11"/>
        <v>0</v>
      </c>
      <c r="G42" s="18">
        <f t="shared" si="11"/>
        <v>0</v>
      </c>
      <c r="H42" s="18">
        <f t="shared" si="11"/>
        <v>0</v>
      </c>
    </row>
    <row r="43" spans="1:8" ht="16.899999999999999" customHeight="1" x14ac:dyDescent="0.15">
      <c r="A43" s="16">
        <v>50601</v>
      </c>
      <c r="B43" s="16" t="s">
        <v>38</v>
      </c>
      <c r="C43" s="18">
        <f>D43+E43</f>
        <v>886</v>
      </c>
      <c r="D43" s="18">
        <v>886</v>
      </c>
      <c r="E43" s="18">
        <v>0</v>
      </c>
      <c r="F43" s="18">
        <f>G43+H43</f>
        <v>0</v>
      </c>
      <c r="G43" s="18">
        <v>0</v>
      </c>
      <c r="H43" s="18">
        <v>0</v>
      </c>
    </row>
    <row r="44" spans="1:8" ht="16.899999999999999" customHeight="1" x14ac:dyDescent="0.15">
      <c r="A44" s="16">
        <v>50602</v>
      </c>
      <c r="B44" s="16" t="s">
        <v>39</v>
      </c>
      <c r="C44" s="18">
        <f>D44+E44</f>
        <v>928</v>
      </c>
      <c r="D44" s="18">
        <v>928</v>
      </c>
      <c r="E44" s="18">
        <v>0</v>
      </c>
      <c r="F44" s="18">
        <f>G44+H44</f>
        <v>0</v>
      </c>
      <c r="G44" s="18">
        <v>0</v>
      </c>
      <c r="H44" s="18">
        <v>0</v>
      </c>
    </row>
    <row r="45" spans="1:8" ht="16.899999999999999" customHeight="1" x14ac:dyDescent="0.15">
      <c r="A45" s="16">
        <v>507</v>
      </c>
      <c r="B45" s="19" t="s">
        <v>40</v>
      </c>
      <c r="C45" s="18">
        <f t="shared" ref="C45:H45" si="12">SUM(C46:C48)</f>
        <v>826</v>
      </c>
      <c r="D45" s="18">
        <f t="shared" si="12"/>
        <v>826</v>
      </c>
      <c r="E45" s="18">
        <f t="shared" si="12"/>
        <v>0</v>
      </c>
      <c r="F45" s="18">
        <f t="shared" si="12"/>
        <v>0</v>
      </c>
      <c r="G45" s="18">
        <f t="shared" si="12"/>
        <v>0</v>
      </c>
      <c r="H45" s="18">
        <f t="shared" si="12"/>
        <v>0</v>
      </c>
    </row>
    <row r="46" spans="1:8" ht="16.899999999999999" customHeight="1" x14ac:dyDescent="0.15">
      <c r="A46" s="16">
        <v>50701</v>
      </c>
      <c r="B46" s="16" t="s">
        <v>41</v>
      </c>
      <c r="C46" s="18">
        <f>D46+E46</f>
        <v>110</v>
      </c>
      <c r="D46" s="18">
        <v>110</v>
      </c>
      <c r="E46" s="18">
        <v>0</v>
      </c>
      <c r="F46" s="18">
        <f>G46+H46</f>
        <v>0</v>
      </c>
      <c r="G46" s="18">
        <v>0</v>
      </c>
      <c r="H46" s="18">
        <v>0</v>
      </c>
    </row>
    <row r="47" spans="1:8" ht="16.899999999999999" customHeight="1" x14ac:dyDescent="0.15">
      <c r="A47" s="16">
        <v>50702</v>
      </c>
      <c r="B47" s="16" t="s">
        <v>42</v>
      </c>
      <c r="C47" s="18">
        <f>D47+E47</f>
        <v>242</v>
      </c>
      <c r="D47" s="18">
        <v>242</v>
      </c>
      <c r="E47" s="18">
        <v>0</v>
      </c>
      <c r="F47" s="18">
        <f>G47+H47</f>
        <v>0</v>
      </c>
      <c r="G47" s="18">
        <v>0</v>
      </c>
      <c r="H47" s="18">
        <v>0</v>
      </c>
    </row>
    <row r="48" spans="1:8" ht="16.899999999999999" customHeight="1" x14ac:dyDescent="0.15">
      <c r="A48" s="16">
        <v>50799</v>
      </c>
      <c r="B48" s="16" t="s">
        <v>43</v>
      </c>
      <c r="C48" s="18">
        <f>D48+E48</f>
        <v>474</v>
      </c>
      <c r="D48" s="18">
        <v>474</v>
      </c>
      <c r="E48" s="18">
        <v>0</v>
      </c>
      <c r="F48" s="18">
        <f>G48+H48</f>
        <v>0</v>
      </c>
      <c r="G48" s="18">
        <v>0</v>
      </c>
      <c r="H48" s="18">
        <v>0</v>
      </c>
    </row>
    <row r="49" spans="1:8" ht="16.899999999999999" customHeight="1" x14ac:dyDescent="0.15">
      <c r="A49" s="16">
        <v>508</v>
      </c>
      <c r="B49" s="19" t="s">
        <v>44</v>
      </c>
      <c r="C49" s="18">
        <f t="shared" ref="C49:H49" si="13">SUM(C50:C51)</f>
        <v>0</v>
      </c>
      <c r="D49" s="18">
        <f t="shared" si="13"/>
        <v>0</v>
      </c>
      <c r="E49" s="18">
        <f t="shared" si="13"/>
        <v>0</v>
      </c>
      <c r="F49" s="18">
        <f t="shared" si="13"/>
        <v>0</v>
      </c>
      <c r="G49" s="18">
        <f t="shared" si="13"/>
        <v>0</v>
      </c>
      <c r="H49" s="18">
        <f t="shared" si="13"/>
        <v>0</v>
      </c>
    </row>
    <row r="50" spans="1:8" ht="16.899999999999999" customHeight="1" x14ac:dyDescent="0.15">
      <c r="A50" s="16">
        <v>50801</v>
      </c>
      <c r="B50" s="16" t="s">
        <v>45</v>
      </c>
      <c r="C50" s="18">
        <f>D50+E50</f>
        <v>0</v>
      </c>
      <c r="D50" s="18">
        <v>0</v>
      </c>
      <c r="E50" s="18">
        <v>0</v>
      </c>
      <c r="F50" s="18">
        <f>G50+H50</f>
        <v>0</v>
      </c>
      <c r="G50" s="18">
        <v>0</v>
      </c>
      <c r="H50" s="18">
        <v>0</v>
      </c>
    </row>
    <row r="51" spans="1:8" ht="17.25" customHeight="1" x14ac:dyDescent="0.15">
      <c r="A51" s="16">
        <v>50802</v>
      </c>
      <c r="B51" s="16" t="s">
        <v>46</v>
      </c>
      <c r="C51" s="18">
        <f>D51+E51</f>
        <v>0</v>
      </c>
      <c r="D51" s="18">
        <v>0</v>
      </c>
      <c r="E51" s="18">
        <v>0</v>
      </c>
      <c r="F51" s="18">
        <f>G51+H51</f>
        <v>0</v>
      </c>
      <c r="G51" s="18">
        <v>0</v>
      </c>
      <c r="H51" s="18">
        <v>0</v>
      </c>
    </row>
    <row r="52" spans="1:8" ht="16.899999999999999" customHeight="1" x14ac:dyDescent="0.15">
      <c r="A52" s="16">
        <v>509</v>
      </c>
      <c r="B52" s="19" t="s">
        <v>47</v>
      </c>
      <c r="C52" s="18">
        <f t="shared" ref="C52:H52" si="14">SUM(C53:C57)</f>
        <v>143960</v>
      </c>
      <c r="D52" s="18">
        <f t="shared" si="14"/>
        <v>142712</v>
      </c>
      <c r="E52" s="18">
        <f t="shared" si="14"/>
        <v>1248</v>
      </c>
      <c r="F52" s="18">
        <f t="shared" si="14"/>
        <v>2250</v>
      </c>
      <c r="G52" s="18">
        <f t="shared" si="14"/>
        <v>2250</v>
      </c>
      <c r="H52" s="18">
        <f t="shared" si="14"/>
        <v>0</v>
      </c>
    </row>
    <row r="53" spans="1:8" ht="16.899999999999999" customHeight="1" x14ac:dyDescent="0.15">
      <c r="A53" s="16">
        <v>50901</v>
      </c>
      <c r="B53" s="16" t="s">
        <v>48</v>
      </c>
      <c r="C53" s="18">
        <f>D53+E53</f>
        <v>92216</v>
      </c>
      <c r="D53" s="18">
        <v>92216</v>
      </c>
      <c r="E53" s="18">
        <v>0</v>
      </c>
      <c r="F53" s="18">
        <f>G53+H53</f>
        <v>2250</v>
      </c>
      <c r="G53" s="18">
        <v>2250</v>
      </c>
      <c r="H53" s="18">
        <v>0</v>
      </c>
    </row>
    <row r="54" spans="1:8" ht="16.899999999999999" customHeight="1" x14ac:dyDescent="0.15">
      <c r="A54" s="16">
        <v>50902</v>
      </c>
      <c r="B54" s="16" t="s">
        <v>49</v>
      </c>
      <c r="C54" s="18">
        <f>D54+E54</f>
        <v>9077</v>
      </c>
      <c r="D54" s="18">
        <v>7965</v>
      </c>
      <c r="E54" s="18">
        <v>1112</v>
      </c>
      <c r="F54" s="18">
        <f>G54+H54</f>
        <v>0</v>
      </c>
      <c r="G54" s="18">
        <v>0</v>
      </c>
      <c r="H54" s="18">
        <v>0</v>
      </c>
    </row>
    <row r="55" spans="1:8" ht="16.899999999999999" customHeight="1" x14ac:dyDescent="0.15">
      <c r="A55" s="16">
        <v>50903</v>
      </c>
      <c r="B55" s="16" t="s">
        <v>50</v>
      </c>
      <c r="C55" s="18">
        <f>D55+E55</f>
        <v>37423</v>
      </c>
      <c r="D55" s="18">
        <v>37289</v>
      </c>
      <c r="E55" s="18">
        <v>134</v>
      </c>
      <c r="F55" s="18">
        <f>G55+H55</f>
        <v>0</v>
      </c>
      <c r="G55" s="18">
        <v>0</v>
      </c>
      <c r="H55" s="18">
        <v>0</v>
      </c>
    </row>
    <row r="56" spans="1:8" ht="16.899999999999999" customHeight="1" x14ac:dyDescent="0.15">
      <c r="A56" s="16">
        <v>50905</v>
      </c>
      <c r="B56" s="16" t="s">
        <v>51</v>
      </c>
      <c r="C56" s="18">
        <f>D56+E56</f>
        <v>0</v>
      </c>
      <c r="D56" s="18">
        <v>0</v>
      </c>
      <c r="E56" s="18">
        <v>0</v>
      </c>
      <c r="F56" s="18">
        <f>G56+H56</f>
        <v>0</v>
      </c>
      <c r="G56" s="18">
        <v>0</v>
      </c>
      <c r="H56" s="18">
        <v>0</v>
      </c>
    </row>
    <row r="57" spans="1:8" ht="16.899999999999999" customHeight="1" x14ac:dyDescent="0.15">
      <c r="A57" s="16">
        <v>50999</v>
      </c>
      <c r="B57" s="16" t="s">
        <v>52</v>
      </c>
      <c r="C57" s="18">
        <f>D57+E57</f>
        <v>5244</v>
      </c>
      <c r="D57" s="18">
        <v>5242</v>
      </c>
      <c r="E57" s="18">
        <v>2</v>
      </c>
      <c r="F57" s="18">
        <f>G57+H57</f>
        <v>0</v>
      </c>
      <c r="G57" s="18">
        <v>0</v>
      </c>
      <c r="H57" s="18">
        <v>0</v>
      </c>
    </row>
    <row r="58" spans="1:8" ht="16.899999999999999" customHeight="1" x14ac:dyDescent="0.15">
      <c r="A58" s="16">
        <v>510</v>
      </c>
      <c r="B58" s="19" t="s">
        <v>53</v>
      </c>
      <c r="C58" s="18">
        <f t="shared" ref="C58:H58" si="15">SUM(C59:C60)</f>
        <v>32159</v>
      </c>
      <c r="D58" s="18">
        <f t="shared" si="15"/>
        <v>32159</v>
      </c>
      <c r="E58" s="18">
        <f t="shared" si="15"/>
        <v>0</v>
      </c>
      <c r="F58" s="18">
        <f t="shared" si="15"/>
        <v>0</v>
      </c>
      <c r="G58" s="18">
        <f t="shared" si="15"/>
        <v>0</v>
      </c>
      <c r="H58" s="18">
        <f t="shared" si="15"/>
        <v>0</v>
      </c>
    </row>
    <row r="59" spans="1:8" ht="16.899999999999999" customHeight="1" x14ac:dyDescent="0.15">
      <c r="A59" s="16">
        <v>51002</v>
      </c>
      <c r="B59" s="16" t="s">
        <v>54</v>
      </c>
      <c r="C59" s="18">
        <f>D59+E59</f>
        <v>32159</v>
      </c>
      <c r="D59" s="18">
        <v>32159</v>
      </c>
      <c r="E59" s="18">
        <v>0</v>
      </c>
      <c r="F59" s="18">
        <f>G59+H59</f>
        <v>0</v>
      </c>
      <c r="G59" s="18">
        <v>0</v>
      </c>
      <c r="H59" s="18">
        <v>0</v>
      </c>
    </row>
    <row r="60" spans="1:8" ht="16.899999999999999" customHeight="1" x14ac:dyDescent="0.15">
      <c r="A60" s="16">
        <v>51003</v>
      </c>
      <c r="B60" s="16" t="s">
        <v>55</v>
      </c>
      <c r="C60" s="18">
        <f>D60+E60</f>
        <v>0</v>
      </c>
      <c r="D60" s="18">
        <v>0</v>
      </c>
      <c r="E60" s="18">
        <v>0</v>
      </c>
      <c r="F60" s="18">
        <f>G60+H60</f>
        <v>0</v>
      </c>
      <c r="G60" s="18">
        <v>0</v>
      </c>
      <c r="H60" s="18">
        <v>0</v>
      </c>
    </row>
    <row r="61" spans="1:8" ht="16.899999999999999" customHeight="1" x14ac:dyDescent="0.15">
      <c r="A61" s="16">
        <v>511</v>
      </c>
      <c r="B61" s="19" t="s">
        <v>56</v>
      </c>
      <c r="C61" s="18">
        <f t="shared" ref="C61:H61" si="16">SUM(C62:C65)</f>
        <v>6553</v>
      </c>
      <c r="D61" s="18">
        <f t="shared" si="16"/>
        <v>6553</v>
      </c>
      <c r="E61" s="18">
        <f t="shared" si="16"/>
        <v>0</v>
      </c>
      <c r="F61" s="18">
        <f t="shared" si="16"/>
        <v>0</v>
      </c>
      <c r="G61" s="18">
        <f t="shared" si="16"/>
        <v>0</v>
      </c>
      <c r="H61" s="18">
        <f t="shared" si="16"/>
        <v>0</v>
      </c>
    </row>
    <row r="62" spans="1:8" ht="16.899999999999999" customHeight="1" x14ac:dyDescent="0.15">
      <c r="A62" s="16">
        <v>51101</v>
      </c>
      <c r="B62" s="16" t="s">
        <v>57</v>
      </c>
      <c r="C62" s="18">
        <f>D62+E62</f>
        <v>6536</v>
      </c>
      <c r="D62" s="18">
        <v>6536</v>
      </c>
      <c r="E62" s="18">
        <v>0</v>
      </c>
      <c r="F62" s="18">
        <f>G62+H62</f>
        <v>0</v>
      </c>
      <c r="G62" s="18">
        <v>0</v>
      </c>
      <c r="H62" s="18">
        <v>0</v>
      </c>
    </row>
    <row r="63" spans="1:8" ht="16.899999999999999" customHeight="1" x14ac:dyDescent="0.15">
      <c r="A63" s="16">
        <v>51102</v>
      </c>
      <c r="B63" s="16" t="s">
        <v>58</v>
      </c>
      <c r="C63" s="18">
        <f>D63+E63</f>
        <v>17</v>
      </c>
      <c r="D63" s="18">
        <v>17</v>
      </c>
      <c r="E63" s="18">
        <v>0</v>
      </c>
      <c r="F63" s="18">
        <f>G63+H63</f>
        <v>0</v>
      </c>
      <c r="G63" s="18">
        <v>0</v>
      </c>
      <c r="H63" s="18">
        <v>0</v>
      </c>
    </row>
    <row r="64" spans="1:8" ht="16.899999999999999" customHeight="1" x14ac:dyDescent="0.15">
      <c r="A64" s="16">
        <v>51103</v>
      </c>
      <c r="B64" s="16" t="s">
        <v>59</v>
      </c>
      <c r="C64" s="18">
        <f>D64+E64</f>
        <v>0</v>
      </c>
      <c r="D64" s="18">
        <v>0</v>
      </c>
      <c r="E64" s="18">
        <v>0</v>
      </c>
      <c r="F64" s="18">
        <f>G64+H64</f>
        <v>0</v>
      </c>
      <c r="G64" s="18">
        <v>0</v>
      </c>
      <c r="H64" s="18">
        <v>0</v>
      </c>
    </row>
    <row r="65" spans="1:8" ht="16.899999999999999" customHeight="1" x14ac:dyDescent="0.15">
      <c r="A65" s="16">
        <v>51104</v>
      </c>
      <c r="B65" s="16" t="s">
        <v>60</v>
      </c>
      <c r="C65" s="18">
        <f>D65+E65</f>
        <v>0</v>
      </c>
      <c r="D65" s="18">
        <v>0</v>
      </c>
      <c r="E65" s="18">
        <v>0</v>
      </c>
      <c r="F65" s="18">
        <f>G65+H65</f>
        <v>0</v>
      </c>
      <c r="G65" s="18">
        <v>0</v>
      </c>
      <c r="H65" s="18">
        <v>0</v>
      </c>
    </row>
    <row r="66" spans="1:8" ht="16.899999999999999" customHeight="1" x14ac:dyDescent="0.15">
      <c r="A66" s="16">
        <v>599</v>
      </c>
      <c r="B66" s="19" t="s">
        <v>61</v>
      </c>
      <c r="C66" s="18">
        <f t="shared" ref="C66:H66" si="17">SUM(C67:C70)</f>
        <v>12376</v>
      </c>
      <c r="D66" s="18">
        <f t="shared" si="17"/>
        <v>12376</v>
      </c>
      <c r="E66" s="18">
        <f t="shared" si="17"/>
        <v>0</v>
      </c>
      <c r="F66" s="18">
        <f t="shared" si="17"/>
        <v>0</v>
      </c>
      <c r="G66" s="18">
        <f t="shared" si="17"/>
        <v>0</v>
      </c>
      <c r="H66" s="18">
        <f t="shared" si="17"/>
        <v>0</v>
      </c>
    </row>
    <row r="67" spans="1:8" ht="17.25" customHeight="1" x14ac:dyDescent="0.15">
      <c r="A67" s="16">
        <v>59906</v>
      </c>
      <c r="B67" s="16" t="s">
        <v>62</v>
      </c>
      <c r="C67" s="18">
        <f>D67+E67</f>
        <v>0</v>
      </c>
      <c r="D67" s="18">
        <v>0</v>
      </c>
      <c r="E67" s="18">
        <v>0</v>
      </c>
      <c r="F67" s="18">
        <f>G67+H67</f>
        <v>0</v>
      </c>
      <c r="G67" s="18">
        <v>0</v>
      </c>
      <c r="H67" s="18">
        <v>0</v>
      </c>
    </row>
    <row r="68" spans="1:8" ht="16.899999999999999" customHeight="1" x14ac:dyDescent="0.15">
      <c r="A68" s="16">
        <v>59907</v>
      </c>
      <c r="B68" s="16" t="s">
        <v>63</v>
      </c>
      <c r="C68" s="18">
        <f>D68+E68</f>
        <v>0</v>
      </c>
      <c r="D68" s="18">
        <v>0</v>
      </c>
      <c r="E68" s="18">
        <v>0</v>
      </c>
      <c r="F68" s="18">
        <f>G68+H68</f>
        <v>0</v>
      </c>
      <c r="G68" s="18">
        <v>0</v>
      </c>
      <c r="H68" s="18">
        <v>0</v>
      </c>
    </row>
    <row r="69" spans="1:8" ht="16.899999999999999" customHeight="1" x14ac:dyDescent="0.15">
      <c r="A69" s="16">
        <v>59908</v>
      </c>
      <c r="B69" s="16" t="s">
        <v>64</v>
      </c>
      <c r="C69" s="18">
        <f>D69+E69</f>
        <v>0</v>
      </c>
      <c r="D69" s="18">
        <v>0</v>
      </c>
      <c r="E69" s="18">
        <v>0</v>
      </c>
      <c r="F69" s="18">
        <f>G69+H69</f>
        <v>0</v>
      </c>
      <c r="G69" s="18">
        <v>0</v>
      </c>
      <c r="H69" s="18">
        <v>0</v>
      </c>
    </row>
    <row r="70" spans="1:8" ht="16.899999999999999" customHeight="1" x14ac:dyDescent="0.15">
      <c r="A70" s="16">
        <v>59999</v>
      </c>
      <c r="B70" s="16" t="s">
        <v>65</v>
      </c>
      <c r="C70" s="18">
        <f>D70+E70</f>
        <v>12376</v>
      </c>
      <c r="D70" s="18">
        <v>12376</v>
      </c>
      <c r="E70" s="18">
        <v>0</v>
      </c>
      <c r="F70" s="18">
        <f>G70+H70</f>
        <v>0</v>
      </c>
      <c r="G70" s="18">
        <v>0</v>
      </c>
      <c r="H70" s="18">
        <v>0</v>
      </c>
    </row>
  </sheetData>
  <mergeCells count="5">
    <mergeCell ref="A1:H1"/>
    <mergeCell ref="A4:A5"/>
    <mergeCell ref="B4:B5"/>
    <mergeCell ref="C4:C5"/>
    <mergeCell ref="F4:F5"/>
  </mergeCells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2020-10-10T03:29:15Z</dcterms:modified>
</cp:coreProperties>
</file>