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<sst xmlns="http://schemas.openxmlformats.org/spreadsheetml/2006/main" count="65" uniqueCount="49">
  <si>
    <t>海原县2018年旧城（棚户区）改造房屋征收补偿安置明细统计表(面积转让)</t>
  </si>
  <si>
    <t>序号</t>
  </si>
  <si>
    <t>原拆迁户姓名</t>
  </si>
  <si>
    <t>身份证号/户口薄证号</t>
  </si>
  <si>
    <t>家庭人口</t>
  </si>
  <si>
    <t>户口所在地</t>
  </si>
  <si>
    <t>联系电话</t>
  </si>
  <si>
    <t>房屋拆除面积(平方米)</t>
  </si>
  <si>
    <t>拆除验收时间</t>
  </si>
  <si>
    <t>文昌</t>
  </si>
  <si>
    <t>育才</t>
  </si>
  <si>
    <t>中静</t>
  </si>
  <si>
    <t>西湖</t>
  </si>
  <si>
    <t>甲向乙（元）</t>
  </si>
  <si>
    <t>乙向甲（元）</t>
  </si>
  <si>
    <t>备注</t>
  </si>
  <si>
    <t>住宅</t>
  </si>
  <si>
    <t>营业</t>
  </si>
  <si>
    <t>苏建东</t>
  </si>
  <si>
    <t>642222********0678</t>
  </si>
  <si>
    <t>海城镇</t>
  </si>
  <si>
    <t>133****2278</t>
  </si>
  <si>
    <t>2015.9.21</t>
  </si>
  <si>
    <t>转让给王明</t>
  </si>
  <si>
    <t>李进财</t>
  </si>
  <si>
    <t>642222********0038</t>
  </si>
  <si>
    <t>132****4480</t>
  </si>
  <si>
    <t>2017.9.19</t>
  </si>
  <si>
    <t>转让给田凤梅</t>
  </si>
  <si>
    <t>李进明</t>
  </si>
  <si>
    <t>642222********0292</t>
  </si>
  <si>
    <t>关桥乡</t>
  </si>
  <si>
    <t>180****6777</t>
  </si>
  <si>
    <t>2017.5.28</t>
  </si>
  <si>
    <t>转让给罗晓梅0026</t>
  </si>
  <si>
    <t>田永胜</t>
  </si>
  <si>
    <t>642222********005X</t>
  </si>
  <si>
    <t>189****2888</t>
  </si>
  <si>
    <t>2017.6.4</t>
  </si>
  <si>
    <t>转让给田福</t>
  </si>
  <si>
    <t>合    计</t>
  </si>
  <si>
    <t>642222198010100678</t>
  </si>
  <si>
    <t>13389552278</t>
  </si>
  <si>
    <t>642222197603020038</t>
  </si>
  <si>
    <t>13259694480</t>
  </si>
  <si>
    <t>642222198105040292</t>
  </si>
  <si>
    <t>18095556777</t>
  </si>
  <si>
    <t>64222219681023005X</t>
  </si>
  <si>
    <t>18995462888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</si>
</sst>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20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90" zoomScaleNormal="90" zoomScaleSheetLayoutView="100" workbookViewId="0" topLeftCell="A1">
      <pane ySplit="4" topLeftCell="A5" activePane="bottomLeft" state="frozen"/>
      <selection pane="bottomLeft" activeCell="L20" sqref="L20"/>
    </sheetView>
  </sheetViews>
  <sheetFormatPr defaultColWidth="9.00390625" defaultRowHeight="14.25"/>
  <cols>
    <col min="1" max="1" width="4.75390625" style="2" bestFit="1" customWidth="1"/>
    <col min="2" max="2" width="7.25390625" style="5" bestFit="1" customWidth="1"/>
    <col min="3" max="3" width="19.50390625" style="6" bestFit="1" customWidth="1"/>
    <col min="4" max="4" width="5.875" style="5" customWidth="1"/>
    <col min="5" max="5" width="9.875" style="5" bestFit="1" customWidth="1"/>
    <col min="6" max="6" width="13.625" style="5" bestFit="1" customWidth="1"/>
    <col min="7" max="7" width="12.875" style="5" bestFit="1" customWidth="1"/>
    <col min="8" max="8" width="15.375" style="5" bestFit="1" customWidth="1"/>
    <col min="9" max="9" width="8.50390625" style="5" customWidth="1"/>
    <col min="10" max="10" width="7.75390625" style="5" customWidth="1"/>
    <col min="11" max="11" width="9.125" style="5" customWidth="1"/>
    <col min="12" max="12" width="11.00390625" style="5" customWidth="1"/>
    <col min="13" max="13" width="7.75390625" style="5" customWidth="1"/>
    <col min="14" max="14" width="6.75390625" style="5" customWidth="1"/>
    <col min="15" max="15" width="8.625" style="5" customWidth="1"/>
    <col min="16" max="16" width="11.25390625" style="5" customWidth="1"/>
    <col min="17" max="17" width="9.875" style="5" customWidth="1"/>
    <col min="18" max="21" width="9.00390625" style="5" customWidth="1"/>
  </cols>
  <sheetData>
    <row r="1" spans="1:18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14.25" customHeight="1"/>
    <row r="3" spans="1:19" ht="34.5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19" t="s">
        <v>9</v>
      </c>
      <c r="J3" s="19"/>
      <c r="K3" s="20" t="s">
        <v>10</v>
      </c>
      <c r="L3" s="20"/>
      <c r="M3" s="21" t="s">
        <v>11</v>
      </c>
      <c r="N3" s="22"/>
      <c r="O3" s="20" t="s">
        <v>12</v>
      </c>
      <c r="P3" s="20"/>
      <c r="Q3" s="8" t="s">
        <v>13</v>
      </c>
      <c r="R3" s="8" t="s">
        <v>14</v>
      </c>
      <c r="S3" s="30" t="s">
        <v>15</v>
      </c>
    </row>
    <row r="4" spans="1:19" ht="34.5" customHeight="1">
      <c r="A4" s="10"/>
      <c r="B4" s="10"/>
      <c r="C4" s="11"/>
      <c r="D4" s="10"/>
      <c r="E4" s="10"/>
      <c r="F4" s="10"/>
      <c r="G4" s="10"/>
      <c r="H4" s="10"/>
      <c r="I4" s="19" t="s">
        <v>16</v>
      </c>
      <c r="J4" s="19" t="s">
        <v>17</v>
      </c>
      <c r="K4" s="8" t="s">
        <v>16</v>
      </c>
      <c r="L4" s="8" t="s">
        <v>17</v>
      </c>
      <c r="M4" s="8" t="s">
        <v>16</v>
      </c>
      <c r="N4" s="8" t="s">
        <v>17</v>
      </c>
      <c r="O4" s="8" t="s">
        <v>16</v>
      </c>
      <c r="P4" s="8" t="s">
        <v>17</v>
      </c>
      <c r="Q4" s="10"/>
      <c r="R4" s="10"/>
      <c r="S4" s="31"/>
    </row>
    <row r="5" spans="1:19" s="3" customFormat="1" ht="34.5" customHeight="1">
      <c r="A5" s="12">
        <v>1</v>
      </c>
      <c r="B5" s="13" t="s">
        <v>18</v>
      </c>
      <c r="C5" s="1" t="s">
        <v>19</v>
      </c>
      <c r="D5" s="13">
        <v>4</v>
      </c>
      <c r="E5" s="13" t="s">
        <v>20</v>
      </c>
      <c r="F5" s="1" t="s">
        <v>21</v>
      </c>
      <c r="G5" s="13">
        <v>59.28</v>
      </c>
      <c r="H5" s="13" t="s">
        <v>22</v>
      </c>
      <c r="I5" s="23"/>
      <c r="J5" s="24"/>
      <c r="K5" s="24"/>
      <c r="L5" s="24"/>
      <c r="M5" s="24"/>
      <c r="N5" s="24"/>
      <c r="O5" s="24"/>
      <c r="P5" s="14" t="s">
        <v>23</v>
      </c>
      <c r="Q5" s="23">
        <v>38510</v>
      </c>
      <c r="R5" s="32"/>
      <c r="S5" s="33"/>
    </row>
    <row r="6" spans="1:19" s="3" customFormat="1" ht="34.5" customHeight="1">
      <c r="A6" s="12">
        <v>2</v>
      </c>
      <c r="B6" s="13" t="s">
        <v>24</v>
      </c>
      <c r="C6" s="1" t="s">
        <v>25</v>
      </c>
      <c r="D6" s="13">
        <v>6</v>
      </c>
      <c r="E6" s="13" t="s">
        <v>20</v>
      </c>
      <c r="F6" s="1" t="s">
        <v>26</v>
      </c>
      <c r="G6" s="13">
        <v>130.56</v>
      </c>
      <c r="H6" s="13" t="s">
        <v>27</v>
      </c>
      <c r="I6" s="23"/>
      <c r="J6" s="24"/>
      <c r="K6" s="24"/>
      <c r="L6" s="24"/>
      <c r="M6" s="24"/>
      <c r="N6" s="24"/>
      <c r="O6" s="24"/>
      <c r="P6" s="14" t="s">
        <v>28</v>
      </c>
      <c r="Q6" s="23">
        <v>79412</v>
      </c>
      <c r="R6" s="32"/>
      <c r="S6" s="33"/>
    </row>
    <row r="7" spans="1:19" s="3" customFormat="1" ht="34.5" customHeight="1">
      <c r="A7" s="14">
        <v>3</v>
      </c>
      <c r="B7" s="13" t="s">
        <v>29</v>
      </c>
      <c r="C7" s="1" t="s">
        <v>30</v>
      </c>
      <c r="D7" s="13">
        <v>5</v>
      </c>
      <c r="E7" s="13" t="s">
        <v>31</v>
      </c>
      <c r="F7" s="1" t="s">
        <v>32</v>
      </c>
      <c r="G7" s="13">
        <v>104.4</v>
      </c>
      <c r="H7" s="13" t="s">
        <v>33</v>
      </c>
      <c r="I7" s="23"/>
      <c r="J7" s="24"/>
      <c r="K7" s="25" t="s">
        <v>34</v>
      </c>
      <c r="L7" s="26"/>
      <c r="M7" s="24"/>
      <c r="N7" s="24"/>
      <c r="O7" s="24"/>
      <c r="P7" s="14"/>
      <c r="Q7" s="34">
        <v>471</v>
      </c>
      <c r="R7" s="35"/>
      <c r="S7" s="33"/>
    </row>
    <row r="8" spans="1:19" s="3" customFormat="1" ht="34.5" customHeight="1">
      <c r="A8" s="12">
        <v>4</v>
      </c>
      <c r="B8" s="13" t="s">
        <v>35</v>
      </c>
      <c r="C8" s="1" t="s">
        <v>36</v>
      </c>
      <c r="D8" s="13">
        <v>4</v>
      </c>
      <c r="E8" s="13" t="s">
        <v>20</v>
      </c>
      <c r="F8" s="1" t="s">
        <v>37</v>
      </c>
      <c r="G8" s="13">
        <v>226.98</v>
      </c>
      <c r="H8" s="13" t="s">
        <v>38</v>
      </c>
      <c r="I8" s="23"/>
      <c r="J8" s="27"/>
      <c r="K8" s="13"/>
      <c r="L8" s="28" t="s">
        <v>39</v>
      </c>
      <c r="M8" s="27"/>
      <c r="N8" s="27"/>
      <c r="O8" s="27"/>
      <c r="P8" s="29"/>
      <c r="Q8" s="36">
        <v>471</v>
      </c>
      <c r="R8" s="35"/>
      <c r="S8" s="37"/>
    </row>
    <row r="9" spans="1:19" s="3" customFormat="1" ht="34.5" customHeight="1">
      <c r="A9" s="12">
        <v>5</v>
      </c>
      <c r="B9" s="13" t="s">
        <v>35</v>
      </c>
      <c r="C9" s="1" t="s">
        <v>36</v>
      </c>
      <c r="D9" s="13">
        <v>4</v>
      </c>
      <c r="E9" s="13" t="s">
        <v>20</v>
      </c>
      <c r="F9" s="1" t="s">
        <v>37</v>
      </c>
      <c r="G9" s="13">
        <v>211.84</v>
      </c>
      <c r="H9" s="13" t="s">
        <v>38</v>
      </c>
      <c r="I9" s="23"/>
      <c r="J9" s="27"/>
      <c r="K9" s="13"/>
      <c r="L9" s="28" t="s">
        <v>39</v>
      </c>
      <c r="M9" s="27"/>
      <c r="N9" s="27"/>
      <c r="O9" s="27"/>
      <c r="P9" s="29"/>
      <c r="Q9" s="36">
        <v>471</v>
      </c>
      <c r="R9" s="35"/>
      <c r="S9" s="37"/>
    </row>
    <row r="10" spans="1:19" s="4" customFormat="1" ht="34.5" customHeight="1">
      <c r="A10" s="15" t="s">
        <v>40</v>
      </c>
      <c r="B10" s="15"/>
      <c r="C10" s="15"/>
      <c r="D10" s="16">
        <f>SUM(D5:D9)</f>
        <v>23</v>
      </c>
      <c r="E10" s="17"/>
      <c r="F10" s="17"/>
      <c r="G10" s="18">
        <f>SUM(G5:G9)</f>
        <v>733.0600000000001</v>
      </c>
      <c r="H10" s="18">
        <f aca="true" t="shared" si="0" ref="H10:P10">SUM(H5:H7)</f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>SUM(Q5:Q9)</f>
        <v>119335</v>
      </c>
      <c r="R10" s="15">
        <f>SUM(R5:R7)</f>
        <v>0</v>
      </c>
      <c r="S10" s="18">
        <f>SUM(S5:S7)</f>
        <v>0</v>
      </c>
    </row>
    <row r="11" s="2" customFormat="1" ht="14.25" customHeight="1"/>
  </sheetData>
  <sheetProtection/>
  <mergeCells count="20">
    <mergeCell ref="A1:R1"/>
    <mergeCell ref="A2:IU2"/>
    <mergeCell ref="I3:J3"/>
    <mergeCell ref="K3:L3"/>
    <mergeCell ref="M3:N3"/>
    <mergeCell ref="O3:P3"/>
    <mergeCell ref="K7:L7"/>
    <mergeCell ref="A10:C10"/>
    <mergeCell ref="A11:IU11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</mergeCells>
  <printOptions/>
  <pageMargins left="0.31" right="0.2" top="0.67" bottom="0.2" header="0.34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E1" sqref="E1:E5"/>
    </sheetView>
  </sheetViews>
  <sheetFormatPr defaultColWidth="9.00390625" defaultRowHeight="14.25"/>
  <cols>
    <col min="1" max="1" width="22.125" style="0" customWidth="1"/>
    <col min="2" max="2" width="27.00390625" style="0" customWidth="1"/>
    <col min="4" max="4" width="13.00390625" style="0" customWidth="1"/>
    <col min="5" max="5" width="18.625" style="0" customWidth="1"/>
  </cols>
  <sheetData>
    <row r="1" spans="1:5" ht="14.25">
      <c r="A1" s="1" t="s">
        <v>41</v>
      </c>
      <c r="B1" t="str">
        <f>REPLACE(A1,7,8,"********")</f>
        <v>642222********0678</v>
      </c>
      <c r="D1" s="1" t="s">
        <v>42</v>
      </c>
      <c r="E1" t="str">
        <f>REPLACE(D1,4,4,"****")</f>
        <v>133****2278</v>
      </c>
    </row>
    <row r="2" spans="1:5" ht="14.25">
      <c r="A2" s="1" t="s">
        <v>43</v>
      </c>
      <c r="B2" t="str">
        <f>REPLACE(A2,7,8,"********")</f>
        <v>642222********0038</v>
      </c>
      <c r="D2" s="1" t="s">
        <v>44</v>
      </c>
      <c r="E2" t="str">
        <f>REPLACE(D2,4,4,"****")</f>
        <v>132****4480</v>
      </c>
    </row>
    <row r="3" spans="1:5" ht="14.25">
      <c r="A3" s="1" t="s">
        <v>45</v>
      </c>
      <c r="B3" t="str">
        <f>REPLACE(A3,7,8,"********")</f>
        <v>642222********0292</v>
      </c>
      <c r="D3" s="1" t="s">
        <v>46</v>
      </c>
      <c r="E3" t="str">
        <f>REPLACE(D3,4,4,"****")</f>
        <v>180****6777</v>
      </c>
    </row>
    <row r="4" spans="1:5" ht="14.25">
      <c r="A4" s="1" t="s">
        <v>47</v>
      </c>
      <c r="B4" t="str">
        <f>REPLACE(A4,7,8,"********")</f>
        <v>642222********005X</v>
      </c>
      <c r="D4" s="1" t="s">
        <v>48</v>
      </c>
      <c r="E4" t="str">
        <f>REPLACE(D4,4,4,"****")</f>
        <v>189****2888</v>
      </c>
    </row>
    <row r="5" spans="1:5" ht="14.25">
      <c r="A5" s="1" t="s">
        <v>47</v>
      </c>
      <c r="B5" t="str">
        <f>REPLACE(A5,7,8,"********")</f>
        <v>642222********005X</v>
      </c>
      <c r="D5" s="1" t="s">
        <v>48</v>
      </c>
      <c r="E5" t="str">
        <f>REPLACE(D5,4,4,"****")</f>
        <v>189****2888</v>
      </c>
    </row>
  </sheetData>
  <sheetProtection/>
  <printOptions/>
  <pageMargins left="0.75" right="0.75" top="1" bottom="1" header="0.5" footer="0.5"/>
  <pageSetup horizontalDpi="3" verticalDpi="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2016-04-18T08:08:04Z</cp:lastPrinted>
  <dcterms:created xsi:type="dcterms:W3CDTF">2015-03-05T06:20:24Z</dcterms:created>
  <dcterms:modified xsi:type="dcterms:W3CDTF">2018-07-12T01:17:26Z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