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 activeTab="4"/>
  </bookViews>
  <sheets>
    <sheet name="八营村" sheetId="6" r:id="rId1"/>
    <sheet name="柴梁村" sheetId="10" r:id="rId2"/>
    <sheet name="五营村" sheetId="11" r:id="rId3"/>
    <sheet name="张堡村" sheetId="13" r:id="rId4"/>
    <sheet name="杨堡村" sheetId="17" r:id="rId5"/>
    <sheet name="盘河村" sheetId="20" r:id="rId6"/>
  </sheets>
  <definedNames>
    <definedName name="_xlnm._FilterDatabase" localSheetId="0" hidden="1">八营村!$A$3:$O$29</definedName>
    <definedName name="_xlnm._FilterDatabase" localSheetId="1" hidden="1">柴梁村!$A$3:$O$20</definedName>
    <definedName name="_xlnm._FilterDatabase" localSheetId="5" hidden="1">盘河村!$A$3:$O$20</definedName>
    <definedName name="_xlnm._FilterDatabase" localSheetId="2" hidden="1">五营村!$A$3:$O$16</definedName>
    <definedName name="_xlnm._FilterDatabase" localSheetId="4" hidden="1">杨堡村!$A$3:$O$45</definedName>
    <definedName name="_xlnm._FilterDatabase" localSheetId="3" hidden="1">张堡村!$A$3:$O$21</definedName>
    <definedName name="_xlnm.Print_Titles" localSheetId="0">八营村!$1:$3</definedName>
    <definedName name="_xlnm.Print_Titles" localSheetId="1">柴梁村!$1:$3</definedName>
    <definedName name="_xlnm.Print_Titles" localSheetId="5">盘河村!$1:$3</definedName>
    <definedName name="_xlnm.Print_Titles" localSheetId="2">五营村!$1:$3</definedName>
    <definedName name="_xlnm.Print_Titles" localSheetId="4">杨堡村!$1:$3</definedName>
    <definedName name="_xlnm.Print_Titles" localSheetId="3">张堡村!$1:$3</definedName>
  </definedNames>
  <calcPr calcId="144525"/>
</workbook>
</file>

<file path=xl/sharedStrings.xml><?xml version="1.0" encoding="utf-8"?>
<sst xmlns="http://schemas.openxmlformats.org/spreadsheetml/2006/main" count="507">
  <si>
    <t>海原县2017年建档立卡贫困户贷款贴息补助花名册</t>
  </si>
  <si>
    <t xml:space="preserve">  七营镇八营村</t>
  </si>
  <si>
    <t>序号</t>
  </si>
  <si>
    <t>自然村</t>
  </si>
  <si>
    <t>姓名</t>
  </si>
  <si>
    <t>身份证号</t>
  </si>
  <si>
    <t>一卡通号</t>
  </si>
  <si>
    <t>贷款时间</t>
  </si>
  <si>
    <t>贷款金额（元）</t>
  </si>
  <si>
    <t>贴息时长（个月）</t>
  </si>
  <si>
    <t>贷款用途</t>
  </si>
  <si>
    <t>贴息金额（元）</t>
  </si>
  <si>
    <r>
      <rPr>
        <sz val="12"/>
        <rFont val="宋体"/>
        <charset val="134"/>
      </rPr>
      <t xml:space="preserve">农户签字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盖章</t>
    </r>
  </si>
  <si>
    <t>备注</t>
  </si>
  <si>
    <t>二组</t>
  </si>
  <si>
    <t>张生林</t>
  </si>
  <si>
    <t>642221198210261779</t>
  </si>
  <si>
    <t>1571679600022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</si>
  <si>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0160712</t>
    </r>
  </si>
  <si>
    <t>购买化肥</t>
  </si>
  <si>
    <t>马登俊</t>
  </si>
  <si>
    <t>642221195812281773</t>
  </si>
  <si>
    <t>1205930300029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</si>
  <si>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0170210</t>
    </r>
  </si>
  <si>
    <t>五组</t>
  </si>
  <si>
    <t>胡德忠</t>
  </si>
  <si>
    <t>642221196205131778</t>
  </si>
  <si>
    <t>1400573300010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</si>
  <si>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0161029</t>
    </r>
  </si>
  <si>
    <t>玉米种植</t>
  </si>
  <si>
    <t>八组</t>
  </si>
  <si>
    <t>杨智富</t>
  </si>
  <si>
    <t>642221198604291778</t>
  </si>
  <si>
    <t>6228411204508193473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</si>
  <si>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0160326</t>
    </r>
  </si>
  <si>
    <t>农业生产经营</t>
  </si>
  <si>
    <t>四组</t>
  </si>
  <si>
    <t>马治亮</t>
  </si>
  <si>
    <t>642221197002031798</t>
  </si>
  <si>
    <t>6229478300014098517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</si>
  <si>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0160929</t>
    </r>
  </si>
  <si>
    <t>胡志君</t>
  </si>
  <si>
    <t>642221197508041790</t>
  </si>
  <si>
    <t>6229478300014053132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</si>
  <si>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0161221</t>
    </r>
  </si>
  <si>
    <t>一组</t>
  </si>
  <si>
    <t>王万军</t>
  </si>
  <si>
    <t>642221197508191772</t>
  </si>
  <si>
    <t>6229478310016128718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</si>
  <si>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0161123</t>
    </r>
  </si>
  <si>
    <t>王永军</t>
  </si>
  <si>
    <t>642221197212121775</t>
  </si>
  <si>
    <t>6229478300014035261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</si>
  <si>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0170116</t>
    </r>
  </si>
  <si>
    <t>何国礼</t>
  </si>
  <si>
    <t>642221197809281800</t>
  </si>
  <si>
    <t>1205754700015</t>
  </si>
  <si>
    <t>20170111</t>
  </si>
  <si>
    <t>三组</t>
  </si>
  <si>
    <t>陈治满</t>
  </si>
  <si>
    <t>642221197706291811</t>
  </si>
  <si>
    <t>1488558200016</t>
  </si>
  <si>
    <t>20170417</t>
  </si>
  <si>
    <t>六组</t>
  </si>
  <si>
    <t>卢志娟</t>
  </si>
  <si>
    <t>642221198710121780</t>
  </si>
  <si>
    <t>6229478310015219251</t>
  </si>
  <si>
    <t>20170322</t>
  </si>
  <si>
    <t>七组</t>
  </si>
  <si>
    <t>胡发庭</t>
  </si>
  <si>
    <t>642221198509241772</t>
  </si>
  <si>
    <t>1584600400024</t>
  </si>
  <si>
    <t>20170315</t>
  </si>
  <si>
    <t>何国荣</t>
  </si>
  <si>
    <t>642221196205041772</t>
  </si>
  <si>
    <t>1266907800086</t>
  </si>
  <si>
    <t>20170220</t>
  </si>
  <si>
    <t>卢勇</t>
  </si>
  <si>
    <t>642221196609071775</t>
  </si>
  <si>
    <t>6229478310015182129</t>
  </si>
  <si>
    <t>20170311</t>
  </si>
  <si>
    <t>胡学刚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</si>
  <si>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42221197112061795</t>
    </r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</si>
  <si>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358144300028</t>
    </r>
  </si>
  <si>
    <t>20170405</t>
  </si>
  <si>
    <t>胡发科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</si>
  <si>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42221197008181770</t>
    </r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</si>
  <si>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570632300027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</si>
  <si>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0170311</t>
    </r>
  </si>
  <si>
    <t>胡德喜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</si>
  <si>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42221196303291775</t>
    </r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</si>
  <si>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229478800115696523</t>
    </r>
  </si>
  <si>
    <t>牛志新</t>
  </si>
  <si>
    <t>642221199209091797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</si>
  <si>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534215800019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</si>
  <si>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0170209</t>
    </r>
  </si>
  <si>
    <t>卢德龙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</si>
  <si>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42221198806061794</t>
    </r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</si>
  <si>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229478310015182509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</si>
  <si>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0170321</t>
    </r>
  </si>
  <si>
    <t>卢怀斌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</si>
  <si>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42221196503071777</t>
    </r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</si>
  <si>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229478310015181857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</si>
  <si>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0170315</t>
    </r>
  </si>
  <si>
    <t>胡继奎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</si>
  <si>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4222119890418179X</t>
    </r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</si>
  <si>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229478800215400149</t>
    </r>
  </si>
  <si>
    <t>马应伟</t>
  </si>
  <si>
    <t>642221196306061772</t>
  </si>
  <si>
    <t>1806080500019</t>
  </si>
  <si>
    <t>20170508</t>
  </si>
  <si>
    <t>胡寿军</t>
  </si>
  <si>
    <t>642221197804171776</t>
  </si>
  <si>
    <t>1473040000042</t>
  </si>
  <si>
    <t>20170420</t>
  </si>
  <si>
    <t>合计</t>
  </si>
  <si>
    <t xml:space="preserve">  七营镇柴梁村</t>
  </si>
  <si>
    <t>杨学秀</t>
  </si>
  <si>
    <t>642221197210161773</t>
  </si>
  <si>
    <t>1332500600016</t>
  </si>
  <si>
    <t>生产经营周转</t>
  </si>
  <si>
    <t>罗浩宇</t>
  </si>
  <si>
    <t>642221196812301791</t>
  </si>
  <si>
    <r>
      <rPr>
        <sz val="10"/>
        <rFont val="Arial"/>
        <charset val="134"/>
      </rPr>
      <t>1</t>
    </r>
    <r>
      <rPr>
        <sz val="10"/>
        <rFont val="Arial"/>
        <charset val="134"/>
      </rPr>
      <t>446338200029</t>
    </r>
  </si>
  <si>
    <t>农业贷款</t>
  </si>
  <si>
    <t>韩春亮</t>
  </si>
  <si>
    <t>64222119720203183X</t>
  </si>
  <si>
    <r>
      <rPr>
        <sz val="10"/>
        <rFont val="Arial"/>
        <charset val="134"/>
      </rPr>
      <t>1</t>
    </r>
    <r>
      <rPr>
        <sz val="10"/>
        <rFont val="Arial"/>
        <charset val="134"/>
      </rPr>
      <t>444474400040</t>
    </r>
  </si>
  <si>
    <t>韩春告</t>
  </si>
  <si>
    <t>642221197308081798</t>
  </si>
  <si>
    <r>
      <rPr>
        <sz val="10"/>
        <rFont val="Arial"/>
        <charset val="134"/>
      </rPr>
      <t>1</t>
    </r>
    <r>
      <rPr>
        <sz val="10"/>
        <rFont val="Arial"/>
        <charset val="134"/>
      </rPr>
      <t>361705600018</t>
    </r>
  </si>
  <si>
    <t>枸杞种植</t>
  </si>
  <si>
    <t>黄贵成</t>
  </si>
  <si>
    <t>642221196702131779</t>
  </si>
  <si>
    <r>
      <rPr>
        <sz val="10"/>
        <rFont val="Arial"/>
        <charset val="134"/>
      </rPr>
      <t>1</t>
    </r>
    <r>
      <rPr>
        <sz val="10"/>
        <rFont val="Arial"/>
        <charset val="134"/>
      </rPr>
      <t>224193400046</t>
    </r>
  </si>
  <si>
    <t>韩春天</t>
  </si>
  <si>
    <t>642221197403271776</t>
  </si>
  <si>
    <r>
      <rPr>
        <sz val="10"/>
        <rFont val="Arial"/>
        <charset val="134"/>
      </rPr>
      <t>1</t>
    </r>
    <r>
      <rPr>
        <sz val="10"/>
        <rFont val="Arial"/>
        <charset val="134"/>
      </rPr>
      <t>289875500041</t>
    </r>
  </si>
  <si>
    <t>黄贵智</t>
  </si>
  <si>
    <t>642221197203161812</t>
  </si>
  <si>
    <r>
      <rPr>
        <sz val="10"/>
        <rFont val="Arial"/>
        <charset val="134"/>
      </rPr>
      <t>1</t>
    </r>
    <r>
      <rPr>
        <sz val="10"/>
        <rFont val="Arial"/>
        <charset val="134"/>
      </rPr>
      <t>334876300015</t>
    </r>
  </si>
  <si>
    <t>柴培雄</t>
  </si>
  <si>
    <t>64222119701129177843</t>
  </si>
  <si>
    <t>1199996000070</t>
  </si>
  <si>
    <t>蔬菜种植</t>
  </si>
  <si>
    <t>柴继宁</t>
  </si>
  <si>
    <t>642221196608201777</t>
  </si>
  <si>
    <r>
      <rPr>
        <sz val="10"/>
        <rFont val="Arial"/>
        <charset val="134"/>
      </rPr>
      <t>1</t>
    </r>
    <r>
      <rPr>
        <sz val="10"/>
        <rFont val="Arial"/>
        <charset val="134"/>
      </rPr>
      <t>445301000010</t>
    </r>
  </si>
  <si>
    <t>柴继尚</t>
  </si>
  <si>
    <t>642221196808041771</t>
  </si>
  <si>
    <r>
      <rPr>
        <sz val="10"/>
        <rFont val="Arial"/>
        <charset val="134"/>
      </rPr>
      <t>1</t>
    </r>
    <r>
      <rPr>
        <sz val="10"/>
        <rFont val="Arial"/>
        <charset val="134"/>
      </rPr>
      <t>442565900050</t>
    </r>
  </si>
  <si>
    <t>柴继章</t>
  </si>
  <si>
    <t>642221197703071776</t>
  </si>
  <si>
    <r>
      <rPr>
        <sz val="10"/>
        <rFont val="Arial"/>
        <charset val="134"/>
      </rPr>
      <t>1</t>
    </r>
    <r>
      <rPr>
        <sz val="10"/>
        <rFont val="Arial"/>
        <charset val="134"/>
      </rPr>
      <t>445302200015</t>
    </r>
  </si>
  <si>
    <t>柴继雄</t>
  </si>
  <si>
    <t>64222119740228179613</t>
  </si>
  <si>
    <r>
      <rPr>
        <sz val="10"/>
        <rFont val="Arial"/>
        <charset val="134"/>
      </rPr>
      <t>1</t>
    </r>
    <r>
      <rPr>
        <sz val="10"/>
        <rFont val="Arial"/>
        <charset val="134"/>
      </rPr>
      <t>417972300029</t>
    </r>
  </si>
  <si>
    <t>柴继鹏</t>
  </si>
  <si>
    <t>642221197404011773</t>
  </si>
  <si>
    <r>
      <rPr>
        <sz val="10"/>
        <rFont val="Arial"/>
        <charset val="134"/>
      </rPr>
      <t>1</t>
    </r>
    <r>
      <rPr>
        <sz val="10"/>
        <rFont val="Arial"/>
        <charset val="134"/>
      </rPr>
      <t>442601100046</t>
    </r>
  </si>
  <si>
    <t>种植养殖</t>
  </si>
  <si>
    <t>郭永鹏</t>
  </si>
  <si>
    <t>642221196610211798</t>
  </si>
  <si>
    <r>
      <rPr>
        <sz val="10"/>
        <rFont val="Arial"/>
        <charset val="134"/>
      </rPr>
      <t>1</t>
    </r>
    <r>
      <rPr>
        <sz val="10"/>
        <rFont val="Arial"/>
        <charset val="134"/>
      </rPr>
      <t>444176400066</t>
    </r>
  </si>
  <si>
    <t>郭永平</t>
  </si>
  <si>
    <t>642221197811211772</t>
  </si>
  <si>
    <r>
      <rPr>
        <sz val="10"/>
        <rFont val="Arial"/>
        <charset val="134"/>
      </rPr>
      <t>1</t>
    </r>
    <r>
      <rPr>
        <sz val="10"/>
        <rFont val="Arial"/>
        <charset val="134"/>
      </rPr>
      <t>373400100020</t>
    </r>
  </si>
  <si>
    <t>王荣智</t>
  </si>
  <si>
    <t>642221195902171770</t>
  </si>
  <si>
    <t>1255426500038</t>
  </si>
  <si>
    <t>罗克成</t>
  </si>
  <si>
    <t>642221197005261791</t>
  </si>
  <si>
    <r>
      <rPr>
        <sz val="10"/>
        <rFont val="Arial"/>
        <charset val="134"/>
      </rPr>
      <t>1</t>
    </r>
    <r>
      <rPr>
        <sz val="10"/>
        <rFont val="Arial"/>
        <charset val="134"/>
      </rPr>
      <t>331224900033</t>
    </r>
  </si>
  <si>
    <t>蔡永强</t>
  </si>
  <si>
    <t>64222119710306181442</t>
  </si>
  <si>
    <r>
      <rPr>
        <sz val="10"/>
        <rFont val="Arial"/>
        <charset val="134"/>
      </rPr>
      <t>1</t>
    </r>
    <r>
      <rPr>
        <sz val="10"/>
        <rFont val="Arial"/>
        <charset val="134"/>
      </rPr>
      <t>445512000031</t>
    </r>
  </si>
  <si>
    <t>沙俊堂</t>
  </si>
  <si>
    <t>642221197711031790</t>
  </si>
  <si>
    <r>
      <rPr>
        <sz val="10"/>
        <rFont val="Arial"/>
        <charset val="134"/>
      </rPr>
      <t>6</t>
    </r>
    <r>
      <rPr>
        <sz val="10"/>
        <rFont val="Arial"/>
        <charset val="134"/>
      </rPr>
      <t>229478310015018059</t>
    </r>
  </si>
  <si>
    <t>陈继春</t>
  </si>
  <si>
    <t>642221198104161790</t>
  </si>
  <si>
    <r>
      <rPr>
        <sz val="10"/>
        <rFont val="Arial"/>
        <charset val="134"/>
      </rPr>
      <t>1</t>
    </r>
    <r>
      <rPr>
        <sz val="10"/>
        <rFont val="Arial"/>
        <charset val="134"/>
      </rPr>
      <t>400318400067</t>
    </r>
  </si>
  <si>
    <t>安宏军</t>
  </si>
  <si>
    <t>642221196502041795</t>
  </si>
  <si>
    <t>6229478310030711597</t>
  </si>
  <si>
    <t>张福举</t>
  </si>
  <si>
    <t>642221197810181778</t>
  </si>
  <si>
    <t>1332236200024</t>
  </si>
  <si>
    <t>罗克飞</t>
  </si>
  <si>
    <t>642221196805231772</t>
  </si>
  <si>
    <t>6229478300014054007</t>
  </si>
  <si>
    <t>余彦记</t>
  </si>
  <si>
    <t>642221197503051770</t>
  </si>
  <si>
    <t>1332659900019</t>
  </si>
  <si>
    <t>徐维峰</t>
  </si>
  <si>
    <t>642221198704101871</t>
  </si>
  <si>
    <t>6229478300014111609</t>
  </si>
  <si>
    <t>余彦宏</t>
  </si>
  <si>
    <t>642221196503091794</t>
  </si>
  <si>
    <t>6229478310015180586</t>
  </si>
  <si>
    <t>余彦科</t>
  </si>
  <si>
    <t>642221196303021812</t>
  </si>
  <si>
    <t>6229478300014050351</t>
  </si>
  <si>
    <t>王彩梅</t>
  </si>
  <si>
    <t>642221197001151314</t>
  </si>
  <si>
    <t>6229478300015062066</t>
  </si>
  <si>
    <t xml:space="preserve">  七营镇五营村</t>
  </si>
  <si>
    <t>韩映柏</t>
  </si>
  <si>
    <t>642221197302171776</t>
  </si>
  <si>
    <t>1809530000010</t>
  </si>
  <si>
    <t>朱志清</t>
  </si>
  <si>
    <t>642221197507211778</t>
  </si>
  <si>
    <r>
      <rPr>
        <sz val="10"/>
        <rFont val="Arial"/>
        <charset val="134"/>
      </rPr>
      <t>6</t>
    </r>
    <r>
      <rPr>
        <sz val="10"/>
        <rFont val="Arial"/>
        <charset val="134"/>
      </rPr>
      <t>229478310015182194</t>
    </r>
  </si>
  <si>
    <t>刘彩福</t>
  </si>
  <si>
    <t>64222119800104177X</t>
  </si>
  <si>
    <r>
      <rPr>
        <sz val="10"/>
        <rFont val="Arial"/>
        <charset val="134"/>
      </rPr>
      <t>1</t>
    </r>
    <r>
      <rPr>
        <sz val="10"/>
        <rFont val="Arial"/>
        <charset val="134"/>
      </rPr>
      <t>271709300020</t>
    </r>
  </si>
  <si>
    <t>赵锋</t>
  </si>
  <si>
    <t>642221196303191774</t>
  </si>
  <si>
    <t>6229478300014010447</t>
  </si>
  <si>
    <t>赵宏</t>
  </si>
  <si>
    <t>642221197010231773</t>
  </si>
  <si>
    <r>
      <rPr>
        <sz val="10"/>
        <rFont val="Arial"/>
        <charset val="134"/>
      </rPr>
      <t>6</t>
    </r>
    <r>
      <rPr>
        <sz val="10"/>
        <rFont val="Arial"/>
        <charset val="134"/>
      </rPr>
      <t>229478310015100006</t>
    </r>
  </si>
  <si>
    <t>殷同来</t>
  </si>
  <si>
    <t>642221198008131778</t>
  </si>
  <si>
    <t>1301353900039</t>
  </si>
  <si>
    <t>李治虎</t>
  </si>
  <si>
    <t>642221198012161777</t>
  </si>
  <si>
    <t>6229478300014102098</t>
  </si>
  <si>
    <t>何明东</t>
  </si>
  <si>
    <t>64222119790612177X</t>
  </si>
  <si>
    <t>6229478310015183010</t>
  </si>
  <si>
    <t>赵永</t>
  </si>
  <si>
    <t>642221197604111779</t>
  </si>
  <si>
    <t>1454844900017</t>
  </si>
  <si>
    <t>韩映仁</t>
  </si>
  <si>
    <t>642221195708261772</t>
  </si>
  <si>
    <t>6229478800215308771</t>
  </si>
  <si>
    <t xml:space="preserve">  七营镇张堡村</t>
  </si>
  <si>
    <t>倪万有</t>
  </si>
  <si>
    <t>642221197010171790</t>
  </si>
  <si>
    <r>
      <rPr>
        <sz val="10"/>
        <rFont val="Arial"/>
        <charset val="134"/>
      </rPr>
      <t>1</t>
    </r>
    <r>
      <rPr>
        <sz val="10"/>
        <rFont val="Arial"/>
        <charset val="134"/>
      </rPr>
      <t>280444500018</t>
    </r>
  </si>
  <si>
    <t>倪万贤</t>
  </si>
  <si>
    <t>642221197403151774</t>
  </si>
  <si>
    <r>
      <rPr>
        <sz val="10"/>
        <rFont val="Arial"/>
        <charset val="134"/>
      </rPr>
      <t>1</t>
    </r>
    <r>
      <rPr>
        <sz val="10"/>
        <rFont val="Arial"/>
        <charset val="134"/>
      </rPr>
      <t>357404400049</t>
    </r>
  </si>
  <si>
    <t>倪小明</t>
  </si>
  <si>
    <t>642221197808181779</t>
  </si>
  <si>
    <r>
      <rPr>
        <sz val="10"/>
        <rFont val="Arial"/>
        <charset val="134"/>
      </rPr>
      <t>1</t>
    </r>
    <r>
      <rPr>
        <sz val="10"/>
        <rFont val="Arial"/>
        <charset val="134"/>
      </rPr>
      <t>335663700077</t>
    </r>
  </si>
  <si>
    <t>杨宗清</t>
  </si>
  <si>
    <t>642221196002281776</t>
  </si>
  <si>
    <r>
      <rPr>
        <sz val="10"/>
        <rFont val="Arial"/>
        <charset val="134"/>
      </rPr>
      <t>1</t>
    </r>
    <r>
      <rPr>
        <sz val="10"/>
        <rFont val="Arial"/>
        <charset val="134"/>
      </rPr>
      <t>445213300037</t>
    </r>
  </si>
  <si>
    <t>杨建军</t>
  </si>
  <si>
    <t>642221198105281794</t>
  </si>
  <si>
    <r>
      <rPr>
        <sz val="10"/>
        <rFont val="Arial"/>
        <charset val="134"/>
      </rPr>
      <t>1</t>
    </r>
    <r>
      <rPr>
        <sz val="10"/>
        <rFont val="Arial"/>
        <charset val="134"/>
      </rPr>
      <t>314557900036</t>
    </r>
  </si>
  <si>
    <t>韩成强</t>
  </si>
  <si>
    <t>642221197306101812</t>
  </si>
  <si>
    <t>1209703200028</t>
  </si>
  <si>
    <t>马呼得</t>
  </si>
  <si>
    <t>642221198709091879</t>
  </si>
  <si>
    <t>1375819300042</t>
  </si>
  <si>
    <t>张志龙</t>
  </si>
  <si>
    <t>642221197404061797</t>
  </si>
  <si>
    <r>
      <rPr>
        <sz val="10"/>
        <rFont val="Arial"/>
        <charset val="134"/>
      </rPr>
      <t>1</t>
    </r>
    <r>
      <rPr>
        <sz val="10"/>
        <rFont val="Arial"/>
        <charset val="134"/>
      </rPr>
      <t>509995600011</t>
    </r>
  </si>
  <si>
    <t>延世汉</t>
  </si>
  <si>
    <t>64222119751015177X</t>
  </si>
  <si>
    <r>
      <rPr>
        <sz val="10"/>
        <rFont val="Arial"/>
        <charset val="134"/>
      </rPr>
      <t>1</t>
    </r>
    <r>
      <rPr>
        <sz val="10"/>
        <rFont val="Arial"/>
        <charset val="134"/>
      </rPr>
      <t>220409700070</t>
    </r>
  </si>
  <si>
    <t>延明仁</t>
  </si>
  <si>
    <t>642221198306281774</t>
  </si>
  <si>
    <r>
      <rPr>
        <sz val="10"/>
        <rFont val="Arial"/>
        <charset val="134"/>
      </rPr>
      <t>1</t>
    </r>
    <r>
      <rPr>
        <sz val="10"/>
        <rFont val="Arial"/>
        <charset val="134"/>
      </rPr>
      <t>287304800032</t>
    </r>
  </si>
  <si>
    <t>延明录</t>
  </si>
  <si>
    <t>642221198012051770</t>
  </si>
  <si>
    <r>
      <rPr>
        <sz val="10"/>
        <rFont val="Arial"/>
        <charset val="134"/>
      </rPr>
      <t>1</t>
    </r>
    <r>
      <rPr>
        <sz val="10"/>
        <rFont val="Arial"/>
        <charset val="134"/>
      </rPr>
      <t>258922200012</t>
    </r>
  </si>
  <si>
    <t>范克思</t>
  </si>
  <si>
    <t>642221196811161790</t>
  </si>
  <si>
    <r>
      <rPr>
        <sz val="10"/>
        <rFont val="Arial"/>
        <charset val="134"/>
      </rPr>
      <t>1</t>
    </r>
    <r>
      <rPr>
        <sz val="10"/>
        <rFont val="Arial"/>
        <charset val="134"/>
      </rPr>
      <t>400026400011</t>
    </r>
  </si>
  <si>
    <t>周炳何</t>
  </si>
  <si>
    <t>642221197909271810</t>
  </si>
  <si>
    <r>
      <rPr>
        <sz val="10"/>
        <rFont val="Arial"/>
        <charset val="134"/>
      </rPr>
      <t>1</t>
    </r>
    <r>
      <rPr>
        <sz val="10"/>
        <rFont val="Arial"/>
        <charset val="134"/>
      </rPr>
      <t>445347100048</t>
    </r>
  </si>
  <si>
    <t>梁志平</t>
  </si>
  <si>
    <t>642221195301291793</t>
  </si>
  <si>
    <r>
      <rPr>
        <sz val="10"/>
        <rFont val="Arial"/>
        <charset val="134"/>
      </rPr>
      <t>1</t>
    </r>
    <r>
      <rPr>
        <sz val="10"/>
        <rFont val="Arial"/>
        <charset val="134"/>
      </rPr>
      <t>207424300010</t>
    </r>
  </si>
  <si>
    <t>购买农机</t>
  </si>
  <si>
    <t>闵福江</t>
  </si>
  <si>
    <t>642221196405171790</t>
  </si>
  <si>
    <r>
      <rPr>
        <sz val="10"/>
        <rFont val="Arial"/>
        <charset val="134"/>
      </rPr>
      <t>1</t>
    </r>
    <r>
      <rPr>
        <sz val="10"/>
        <rFont val="Arial"/>
        <charset val="134"/>
      </rPr>
      <t>443775500037</t>
    </r>
  </si>
  <si>
    <t>张伟升</t>
  </si>
  <si>
    <t>642221198910171790</t>
  </si>
  <si>
    <t>168029000023</t>
  </si>
  <si>
    <t xml:space="preserve">  七营镇杨堡村</t>
  </si>
  <si>
    <t>何进海</t>
  </si>
  <si>
    <t>642221196901271790</t>
  </si>
  <si>
    <t>1243660000071</t>
  </si>
  <si>
    <t>米志成</t>
  </si>
  <si>
    <t>642221197201021779</t>
  </si>
  <si>
    <t>6229478100114326416</t>
  </si>
  <si>
    <t>何进珍</t>
  </si>
  <si>
    <t>642124196504153938</t>
  </si>
  <si>
    <t>1584546300023</t>
  </si>
  <si>
    <t>米永忠</t>
  </si>
  <si>
    <t>642221196001191779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</si>
  <si>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073502500032</t>
    </r>
  </si>
  <si>
    <t>丁奎贵</t>
  </si>
  <si>
    <t>642221197505251776</t>
  </si>
  <si>
    <t>1288697100022</t>
  </si>
  <si>
    <t>马德虎</t>
  </si>
  <si>
    <t>642221198203111836</t>
  </si>
  <si>
    <t>1585524500021</t>
  </si>
  <si>
    <t>丁奎忠</t>
  </si>
  <si>
    <t>642221198509251794</t>
  </si>
  <si>
    <t>622947831001509776</t>
  </si>
  <si>
    <t>2016年10月</t>
  </si>
  <si>
    <t>马金林</t>
  </si>
  <si>
    <t>642221198709121775</t>
  </si>
  <si>
    <t>1680951600020</t>
  </si>
  <si>
    <t>2017年6月</t>
  </si>
  <si>
    <t>何金真</t>
  </si>
  <si>
    <t>642221198001231813</t>
  </si>
  <si>
    <t>1587176400021</t>
  </si>
  <si>
    <t>杨文军</t>
  </si>
  <si>
    <t>642221198205151815</t>
  </si>
  <si>
    <t>6229478030015265605</t>
  </si>
  <si>
    <t>李春杰</t>
  </si>
  <si>
    <t>642221196502011772</t>
  </si>
  <si>
    <t>1443014900048</t>
  </si>
  <si>
    <t>何玉杰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</si>
  <si>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4222119740308177X</t>
    </r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</si>
  <si>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47184700018</t>
    </r>
  </si>
  <si>
    <t>马进贵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</si>
  <si>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42221197603151779</t>
    </r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</si>
  <si>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301441700029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</si>
  <si>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016年12月</t>
    </r>
  </si>
  <si>
    <t>李金科</t>
  </si>
  <si>
    <t>642221197604231770</t>
  </si>
  <si>
    <t>1393424900015</t>
  </si>
  <si>
    <t>2017年4月</t>
  </si>
  <si>
    <t>余正林</t>
  </si>
  <si>
    <t>642221197504081816</t>
  </si>
  <si>
    <t>1301275400027</t>
  </si>
  <si>
    <t>2017年5月</t>
  </si>
  <si>
    <t>张如叶</t>
  </si>
  <si>
    <t>642221198102121840</t>
  </si>
  <si>
    <t>1524507300036</t>
  </si>
  <si>
    <t>2017年1月</t>
  </si>
  <si>
    <t>何生虎</t>
  </si>
  <si>
    <t>642221199008051772</t>
  </si>
  <si>
    <t>1552084000016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</si>
  <si>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017年4月</t>
    </r>
  </si>
  <si>
    <t>李正文</t>
  </si>
  <si>
    <t>64222119770416179X</t>
  </si>
  <si>
    <t>1490117300014</t>
  </si>
  <si>
    <t>李成花</t>
  </si>
  <si>
    <t>642221199504171781</t>
  </si>
  <si>
    <t>1552959700013</t>
  </si>
  <si>
    <t>李春海</t>
  </si>
  <si>
    <t>642221196806061779</t>
  </si>
  <si>
    <t>1571867000027</t>
  </si>
  <si>
    <t>李金成</t>
  </si>
  <si>
    <t>642221196801121795</t>
  </si>
  <si>
    <t>1221971900015</t>
  </si>
  <si>
    <t>何玉川</t>
  </si>
  <si>
    <t>642221196804181777</t>
  </si>
  <si>
    <t>1283144400018</t>
  </si>
  <si>
    <t>李正忠</t>
  </si>
  <si>
    <t>642221198902011770</t>
  </si>
  <si>
    <t>1509125100015</t>
  </si>
  <si>
    <t>马进怀</t>
  </si>
  <si>
    <t>642221197206011799</t>
  </si>
  <si>
    <t>1288236100053</t>
  </si>
  <si>
    <t>马义林</t>
  </si>
  <si>
    <t>642221195808221778</t>
  </si>
  <si>
    <t>1301257700014</t>
  </si>
  <si>
    <t>张克明</t>
  </si>
  <si>
    <t>642221196505081776</t>
  </si>
  <si>
    <t>1301256900011</t>
  </si>
  <si>
    <t>马志花</t>
  </si>
  <si>
    <t>642221197704101789</t>
  </si>
  <si>
    <t>1429801400011</t>
  </si>
  <si>
    <t>2017年7月</t>
  </si>
  <si>
    <t>马金龙</t>
  </si>
  <si>
    <t>642221197002111771</t>
  </si>
  <si>
    <t>1442482400051</t>
  </si>
  <si>
    <t>杨宗有</t>
  </si>
  <si>
    <t>642221197004051776</t>
  </si>
  <si>
    <t>143019300029</t>
  </si>
  <si>
    <t>张克军</t>
  </si>
  <si>
    <t>64222119740215180X</t>
  </si>
  <si>
    <t>1443661400035</t>
  </si>
  <si>
    <t>2017年8月</t>
  </si>
  <si>
    <t>杨宗虎</t>
  </si>
  <si>
    <t>642221196304081796</t>
  </si>
  <si>
    <t>1442040400056</t>
  </si>
  <si>
    <t>2017年3月</t>
  </si>
  <si>
    <t>张旭</t>
  </si>
  <si>
    <t>642221198602171772</t>
  </si>
  <si>
    <t>1581352600026</t>
  </si>
  <si>
    <t>丁奎义</t>
  </si>
  <si>
    <t>64222119860817179X</t>
  </si>
  <si>
    <t>622947831001518448</t>
  </si>
  <si>
    <t>何金虎</t>
  </si>
  <si>
    <t>642221197206081791</t>
  </si>
  <si>
    <t>1196147900026</t>
  </si>
  <si>
    <t>2016年5月</t>
  </si>
  <si>
    <t>何进龙</t>
  </si>
  <si>
    <t>642221198104151859</t>
  </si>
  <si>
    <t>1481656600021</t>
  </si>
  <si>
    <t>杨宗林</t>
  </si>
  <si>
    <t>642221196102021779</t>
  </si>
  <si>
    <t>143029400011</t>
  </si>
  <si>
    <t>2017年9月</t>
  </si>
  <si>
    <t>杨文龙</t>
  </si>
  <si>
    <t>642221199006101772</t>
  </si>
  <si>
    <t>622947830001411963</t>
  </si>
  <si>
    <t>2016年6月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</si>
  <si>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229478310001217244</t>
    </r>
  </si>
  <si>
    <t>何进禧</t>
  </si>
  <si>
    <t>642221198007061835</t>
  </si>
  <si>
    <t>1288732500012</t>
  </si>
  <si>
    <t>丁奎鹏</t>
  </si>
  <si>
    <t>642221198508181798</t>
  </si>
  <si>
    <t>1361089200013</t>
  </si>
  <si>
    <t>2017年11月</t>
  </si>
  <si>
    <t>马进明</t>
  </si>
  <si>
    <t>642221197703041796</t>
  </si>
  <si>
    <t>1226568800023</t>
  </si>
  <si>
    <t>李进新</t>
  </si>
  <si>
    <t>642221198311181778</t>
  </si>
  <si>
    <t>151895900023</t>
  </si>
  <si>
    <t>马进文</t>
  </si>
  <si>
    <t>64222119650310177X</t>
  </si>
  <si>
    <t>1125089700011</t>
  </si>
  <si>
    <t xml:space="preserve">  七营镇盘河村</t>
  </si>
  <si>
    <t>贺国军</t>
  </si>
  <si>
    <t>642221196908131774</t>
  </si>
  <si>
    <t>1301385300018</t>
  </si>
  <si>
    <t>杜得乾</t>
  </si>
  <si>
    <t>642221196404101774</t>
  </si>
  <si>
    <t>1583765400027</t>
  </si>
  <si>
    <t>王克堂</t>
  </si>
  <si>
    <t>642221198602251772</t>
  </si>
  <si>
    <t>6229478310015180354</t>
  </si>
  <si>
    <t>王克兴</t>
  </si>
  <si>
    <t>642221196701081773</t>
  </si>
  <si>
    <t>1383289600024</t>
  </si>
  <si>
    <t>刘永海</t>
  </si>
  <si>
    <t>642221198901021774</t>
  </si>
  <si>
    <t>6229478030015295255</t>
  </si>
  <si>
    <t>段玉财</t>
  </si>
  <si>
    <t>642221197609121773</t>
  </si>
  <si>
    <t>6229478300014092759</t>
  </si>
  <si>
    <t>20170407</t>
  </si>
  <si>
    <t>杜世乾</t>
  </si>
  <si>
    <t>642221196910131773</t>
  </si>
  <si>
    <t>1584600500021</t>
  </si>
  <si>
    <t>20170303</t>
  </si>
  <si>
    <t>杨树荣</t>
  </si>
  <si>
    <t>642221197710091791</t>
  </si>
  <si>
    <t>1323199100020</t>
  </si>
  <si>
    <t>20161209</t>
  </si>
  <si>
    <t>路世国</t>
  </si>
  <si>
    <t>642221197008191776</t>
  </si>
  <si>
    <t>1443356400060</t>
  </si>
  <si>
    <t>20170717</t>
  </si>
  <si>
    <t>杜志玉</t>
  </si>
  <si>
    <t>642221198109301772</t>
  </si>
  <si>
    <t>1282228900018</t>
  </si>
  <si>
    <t>20161121</t>
  </si>
  <si>
    <t>杜志童</t>
  </si>
  <si>
    <t>642221198806061778</t>
  </si>
  <si>
    <t>6229478310015180560</t>
  </si>
  <si>
    <t>20170222</t>
  </si>
  <si>
    <t>段旺</t>
  </si>
  <si>
    <t>642221197010061778</t>
  </si>
  <si>
    <t>1680960400024</t>
  </si>
  <si>
    <t>20160905</t>
  </si>
  <si>
    <t>杜秀红</t>
  </si>
  <si>
    <t>642221197302241770</t>
  </si>
  <si>
    <t>1428509500072</t>
  </si>
  <si>
    <t>20160902</t>
  </si>
  <si>
    <t>杜小军</t>
  </si>
  <si>
    <t>642221197807211777</t>
  </si>
  <si>
    <t>1125095200048</t>
  </si>
  <si>
    <t>20170112</t>
  </si>
  <si>
    <t>司应洋</t>
  </si>
  <si>
    <t>642221196602111797</t>
  </si>
  <si>
    <t>1579226400028</t>
  </si>
  <si>
    <t>20170105</t>
  </si>
  <si>
    <t>杜得仓</t>
  </si>
  <si>
    <t>64222119790807177X</t>
  </si>
  <si>
    <t>1301399500025</t>
  </si>
  <si>
    <t>李廷刚</t>
  </si>
  <si>
    <t>642221198601241775</t>
  </si>
  <si>
    <t>6229478310015179299</t>
  </si>
  <si>
    <t>李廷和</t>
  </si>
  <si>
    <t>642221198304201777</t>
  </si>
  <si>
    <t>6229478310015179505</t>
  </si>
  <si>
    <t>杜良金</t>
  </si>
  <si>
    <t>64222119760827177X</t>
  </si>
  <si>
    <t>6229478300014062802</t>
  </si>
  <si>
    <t>20161104</t>
  </si>
  <si>
    <t>段福</t>
  </si>
  <si>
    <t>64222119700613177X</t>
  </si>
  <si>
    <t>1281597700017</t>
  </si>
  <si>
    <t>段玉宝</t>
  </si>
  <si>
    <t>642221197907151794</t>
  </si>
  <si>
    <t>6229478310015189371</t>
  </si>
  <si>
    <t>杜志恩</t>
  </si>
  <si>
    <t>642221198110041779</t>
  </si>
  <si>
    <t>6229478310015180529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</si>
</sst>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\(0.00\)"/>
    <numFmt numFmtId="177" formatCode="0.000_);[Red]\(0.000\)"/>
  </numFmts>
  <fonts count="30">
    <font>
      <sz val="12"/>
      <name val="宋体"/>
      <charset val="134"/>
    </font>
    <font>
      <sz val="18"/>
      <name val="黑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2"/>
      <color rgb="FFFF0000"/>
      <name val="宋体"/>
      <charset val="134"/>
    </font>
    <font>
      <sz val="10"/>
      <name val="宋体"/>
      <charset val="134"/>
    </font>
    <font>
      <sz val="10"/>
      <name val="Courier New"/>
      <charset val="134"/>
    </font>
    <font>
      <sz val="10"/>
      <name val="Arial"/>
      <charset val="134"/>
    </font>
    <font>
      <sz val="10"/>
      <color rgb="FFFF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8" borderId="17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7" borderId="16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5" borderId="14" applyNumberFormat="0" applyAlignment="0" applyProtection="0">
      <alignment vertical="center"/>
    </xf>
    <xf numFmtId="0" fontId="29" fillId="5" borderId="17" applyNumberFormat="0" applyAlignment="0" applyProtection="0">
      <alignment vertical="center"/>
    </xf>
    <xf numFmtId="0" fontId="19" fillId="15" borderId="18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0" fillId="0" borderId="0" xfId="0" applyAlignment="1"/>
    <xf numFmtId="176" fontId="3" fillId="2" borderId="5" xfId="0" applyNumberFormat="1" applyFont="1" applyFill="1" applyBorder="1">
      <alignment vertical="center"/>
    </xf>
    <xf numFmtId="176" fontId="3" fillId="2" borderId="1" xfId="0" applyNumberFormat="1" applyFont="1" applyFill="1" applyBorder="1">
      <alignment vertical="center"/>
    </xf>
    <xf numFmtId="176" fontId="3" fillId="0" borderId="1" xfId="0" applyNumberFormat="1" applyFont="1" applyBorder="1">
      <alignment vertical="center"/>
    </xf>
    <xf numFmtId="0" fontId="5" fillId="0" borderId="0" xfId="0" applyFont="1">
      <alignment vertical="center"/>
    </xf>
    <xf numFmtId="49" fontId="0" fillId="0" borderId="0" xfId="0" applyNumberFormat="1">
      <alignment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/>
    <xf numFmtId="57" fontId="0" fillId="0" borderId="1" xfId="0" applyNumberFormat="1" applyBorder="1" applyAlignment="1"/>
    <xf numFmtId="0" fontId="0" fillId="0" borderId="1" xfId="0" applyBorder="1" applyAlignment="1"/>
    <xf numFmtId="49" fontId="2" fillId="0" borderId="1" xfId="0" applyNumberFormat="1" applyFont="1" applyBorder="1" applyAlignment="1"/>
    <xf numFmtId="0" fontId="2" fillId="2" borderId="7" xfId="0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6" fillId="0" borderId="1" xfId="0" applyFont="1" applyBorder="1" applyAlignment="1"/>
    <xf numFmtId="177" fontId="0" fillId="0" borderId="1" xfId="0" applyNumberFormat="1" applyBorder="1" applyAlignment="1"/>
    <xf numFmtId="0" fontId="0" fillId="0" borderId="1" xfId="0" applyFont="1" applyBorder="1">
      <alignment vertical="center"/>
    </xf>
    <xf numFmtId="0" fontId="0" fillId="2" borderId="1" xfId="0" applyFont="1" applyFill="1" applyBorder="1" applyAlignment="1">
      <alignment horizontal="center" vertical="center"/>
    </xf>
    <xf numFmtId="177" fontId="0" fillId="2" borderId="5" xfId="0" applyNumberFormat="1" applyFont="1" applyFill="1" applyBorder="1">
      <alignment vertical="center"/>
    </xf>
    <xf numFmtId="177" fontId="0" fillId="2" borderId="1" xfId="0" applyNumberFormat="1" applyFont="1" applyFill="1" applyBorder="1">
      <alignment vertical="center"/>
    </xf>
    <xf numFmtId="0" fontId="9" fillId="0" borderId="1" xfId="0" applyFont="1" applyBorder="1" applyAlignment="1"/>
    <xf numFmtId="177" fontId="5" fillId="2" borderId="1" xfId="0" applyNumberFormat="1" applyFont="1" applyFill="1" applyBorder="1">
      <alignment vertical="center"/>
    </xf>
    <xf numFmtId="0" fontId="5" fillId="0" borderId="1" xfId="0" applyFont="1" applyBorder="1">
      <alignment vertical="center"/>
    </xf>
    <xf numFmtId="49" fontId="2" fillId="0" borderId="1" xfId="0" applyNumberFormat="1" applyFont="1" applyBorder="1">
      <alignment vertical="center"/>
    </xf>
    <xf numFmtId="176" fontId="0" fillId="0" borderId="0" xfId="0" applyNumberFormat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176" fontId="0" fillId="0" borderId="1" xfId="0" applyNumberFormat="1" applyFont="1" applyBorder="1" applyAlignment="1">
      <alignment vertical="center" wrapText="1"/>
    </xf>
    <xf numFmtId="176" fontId="0" fillId="0" borderId="1" xfId="0" applyNumberFormat="1" applyBorder="1" applyAlignment="1"/>
    <xf numFmtId="0" fontId="7" fillId="0" borderId="3" xfId="0" applyFont="1" applyBorder="1" applyAlignment="1">
      <alignment horizontal="center" vertical="center"/>
    </xf>
    <xf numFmtId="49" fontId="0" fillId="0" borderId="1" xfId="0" applyNumberFormat="1" applyBorder="1" applyAlignment="1"/>
    <xf numFmtId="0" fontId="0" fillId="0" borderId="5" xfId="0" applyBorder="1" applyAlignment="1"/>
    <xf numFmtId="49" fontId="7" fillId="0" borderId="8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176" fontId="0" fillId="2" borderId="5" xfId="0" applyNumberFormat="1" applyFont="1" applyFill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176" fontId="0" fillId="2" borderId="1" xfId="0" applyNumberFormat="1" applyFont="1" applyFill="1" applyBorder="1">
      <alignment vertical="center"/>
    </xf>
    <xf numFmtId="49" fontId="2" fillId="2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C00000"/>
  </sheetPr>
  <dimension ref="A1:M29"/>
  <sheetViews>
    <sheetView workbookViewId="0">
      <pane ySplit="3" topLeftCell="A18" activePane="bottomLeft" state="frozen"/>
      <selection/>
      <selection pane="bottomLeft" activeCell="D3" sqref="D$1:D$1048576"/>
    </sheetView>
  </sheetViews>
  <sheetFormatPr defaultColWidth="9" defaultRowHeight="14.25"/>
  <cols>
    <col min="1" max="1" width="4.1" customWidth="1"/>
    <col min="2" max="2" width="6.6" customWidth="1"/>
    <col min="3" max="3" width="7.9" customWidth="1"/>
    <col min="4" max="4" width="20.5" style="39" hidden="1" customWidth="1"/>
    <col min="5" max="5" width="20.5" style="39" customWidth="1"/>
    <col min="6" max="6" width="20.7" customWidth="1"/>
    <col min="7" max="7" width="9.2" customWidth="1"/>
    <col min="8" max="8" width="9.1" customWidth="1"/>
    <col min="9" max="9" width="8.7" customWidth="1"/>
    <col min="10" max="10" width="9.1" customWidth="1"/>
    <col min="11" max="11" width="11.5" style="4" customWidth="1"/>
    <col min="12" max="12" width="12.1" customWidth="1"/>
    <col min="13" max="13" width="6.3" style="1" customWidth="1"/>
  </cols>
  <sheetData>
    <row r="1" ht="28.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16.5" customHeight="1" spans="1:13">
      <c r="A2" s="109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ht="33.75" customHeight="1" spans="1:13">
      <c r="A3" s="8" t="s">
        <v>2</v>
      </c>
      <c r="B3" s="9" t="s">
        <v>3</v>
      </c>
      <c r="C3" s="8" t="s">
        <v>4</v>
      </c>
      <c r="D3" s="10" t="s">
        <v>5</v>
      </c>
      <c r="E3" s="10" t="s">
        <v>5</v>
      </c>
      <c r="F3" s="8" t="s">
        <v>6</v>
      </c>
      <c r="G3" s="11" t="s">
        <v>7</v>
      </c>
      <c r="H3" s="11" t="s">
        <v>8</v>
      </c>
      <c r="I3" s="30" t="s">
        <v>9</v>
      </c>
      <c r="J3" s="11" t="s">
        <v>10</v>
      </c>
      <c r="K3" s="31" t="s">
        <v>11</v>
      </c>
      <c r="L3" s="32" t="s">
        <v>12</v>
      </c>
      <c r="M3" s="8" t="s">
        <v>13</v>
      </c>
    </row>
    <row r="4" ht="25.05" customHeight="1" spans="1:13">
      <c r="A4" s="9">
        <v>1</v>
      </c>
      <c r="B4" s="40" t="s">
        <v>14</v>
      </c>
      <c r="C4" s="78" t="s">
        <v>15</v>
      </c>
      <c r="D4" s="48" t="s">
        <v>16</v>
      </c>
      <c r="E4" s="14" t="str">
        <f>LEFT(D4,6)&amp;"********"&amp;RIGHT(D4,4)</f>
        <v>642221********1779</v>
      </c>
      <c r="F4" s="48" t="s">
        <v>17</v>
      </c>
      <c r="G4" s="51" t="s">
        <v>18</v>
      </c>
      <c r="H4" s="52">
        <v>20000</v>
      </c>
      <c r="I4" s="52">
        <v>7</v>
      </c>
      <c r="J4" s="51" t="s">
        <v>19</v>
      </c>
      <c r="K4" s="113">
        <f>H4*0.0435/12*I4</f>
        <v>507.5</v>
      </c>
      <c r="L4" s="61"/>
      <c r="M4" s="8"/>
    </row>
    <row r="5" ht="25.05" customHeight="1" spans="1:13">
      <c r="A5" s="9">
        <v>2</v>
      </c>
      <c r="B5" s="40" t="s">
        <v>14</v>
      </c>
      <c r="C5" s="78" t="s">
        <v>20</v>
      </c>
      <c r="D5" s="48" t="s">
        <v>21</v>
      </c>
      <c r="E5" s="14" t="str">
        <f t="shared" ref="E5:E26" si="0">LEFT(D5,6)&amp;"********"&amp;RIGHT(D5,4)</f>
        <v>642221********1773</v>
      </c>
      <c r="F5" s="48" t="s">
        <v>22</v>
      </c>
      <c r="G5" s="51" t="s">
        <v>23</v>
      </c>
      <c r="H5" s="52">
        <v>10000</v>
      </c>
      <c r="I5" s="52">
        <v>12</v>
      </c>
      <c r="J5" s="51" t="s">
        <v>19</v>
      </c>
      <c r="K5" s="113">
        <f t="shared" ref="K5:K11" si="1">H5*0.0435/12*I5</f>
        <v>435</v>
      </c>
      <c r="L5" s="61"/>
      <c r="M5" s="8"/>
    </row>
    <row r="6" ht="25.05" customHeight="1" spans="1:13">
      <c r="A6" s="9">
        <v>3</v>
      </c>
      <c r="B6" s="40" t="s">
        <v>24</v>
      </c>
      <c r="C6" s="78" t="s">
        <v>25</v>
      </c>
      <c r="D6" s="48" t="s">
        <v>26</v>
      </c>
      <c r="E6" s="14" t="str">
        <f t="shared" si="0"/>
        <v>642221********1778</v>
      </c>
      <c r="F6" s="48" t="s">
        <v>27</v>
      </c>
      <c r="G6" s="51" t="s">
        <v>28</v>
      </c>
      <c r="H6" s="52">
        <v>40000</v>
      </c>
      <c r="I6" s="52">
        <v>10</v>
      </c>
      <c r="J6" s="51" t="s">
        <v>29</v>
      </c>
      <c r="K6" s="113">
        <f t="shared" si="1"/>
        <v>1450</v>
      </c>
      <c r="L6" s="61"/>
      <c r="M6" s="8"/>
    </row>
    <row r="7" ht="25.05" customHeight="1" spans="1:13">
      <c r="A7" s="9">
        <v>4</v>
      </c>
      <c r="B7" s="40" t="s">
        <v>30</v>
      </c>
      <c r="C7" s="78" t="s">
        <v>31</v>
      </c>
      <c r="D7" s="48" t="s">
        <v>32</v>
      </c>
      <c r="E7" s="14" t="str">
        <f t="shared" si="0"/>
        <v>642221********1778</v>
      </c>
      <c r="F7" s="48" t="s">
        <v>33</v>
      </c>
      <c r="G7" s="51" t="s">
        <v>34</v>
      </c>
      <c r="H7" s="52">
        <v>40000</v>
      </c>
      <c r="I7" s="52">
        <v>3</v>
      </c>
      <c r="J7" s="114" t="s">
        <v>35</v>
      </c>
      <c r="K7" s="113">
        <f t="shared" si="1"/>
        <v>435</v>
      </c>
      <c r="L7" s="61"/>
      <c r="M7" s="8"/>
    </row>
    <row r="8" ht="25.05" customHeight="1" spans="1:13">
      <c r="A8" s="9">
        <v>5</v>
      </c>
      <c r="B8" s="40" t="s">
        <v>36</v>
      </c>
      <c r="C8" s="78" t="s">
        <v>37</v>
      </c>
      <c r="D8" s="48" t="s">
        <v>38</v>
      </c>
      <c r="E8" s="14" t="str">
        <f t="shared" si="0"/>
        <v>642221********1798</v>
      </c>
      <c r="F8" s="48" t="s">
        <v>39</v>
      </c>
      <c r="G8" s="51" t="s">
        <v>40</v>
      </c>
      <c r="H8" s="52">
        <v>30000</v>
      </c>
      <c r="I8" s="52">
        <v>9</v>
      </c>
      <c r="J8" s="51" t="s">
        <v>29</v>
      </c>
      <c r="K8" s="113">
        <f t="shared" si="1"/>
        <v>978.75</v>
      </c>
      <c r="L8" s="61"/>
      <c r="M8" s="62"/>
    </row>
    <row r="9" ht="25.05" customHeight="1" spans="1:13">
      <c r="A9" s="9">
        <v>6</v>
      </c>
      <c r="B9" s="40" t="s">
        <v>24</v>
      </c>
      <c r="C9" s="78" t="s">
        <v>41</v>
      </c>
      <c r="D9" s="48" t="s">
        <v>42</v>
      </c>
      <c r="E9" s="14" t="str">
        <f t="shared" si="0"/>
        <v>642221********1790</v>
      </c>
      <c r="F9" s="48" t="s">
        <v>43</v>
      </c>
      <c r="G9" s="51" t="s">
        <v>44</v>
      </c>
      <c r="H9" s="52">
        <v>40000</v>
      </c>
      <c r="I9" s="52">
        <v>12</v>
      </c>
      <c r="J9" s="51" t="s">
        <v>19</v>
      </c>
      <c r="K9" s="113">
        <f t="shared" si="1"/>
        <v>1740</v>
      </c>
      <c r="L9" s="61"/>
      <c r="M9" s="8"/>
    </row>
    <row r="10" ht="25.05" customHeight="1" spans="1:13">
      <c r="A10" s="9">
        <v>7</v>
      </c>
      <c r="B10" s="40" t="s">
        <v>45</v>
      </c>
      <c r="C10" s="78" t="s">
        <v>46</v>
      </c>
      <c r="D10" s="48" t="s">
        <v>47</v>
      </c>
      <c r="E10" s="14" t="str">
        <f t="shared" si="0"/>
        <v>642221********1772</v>
      </c>
      <c r="F10" s="48" t="s">
        <v>48</v>
      </c>
      <c r="G10" s="51" t="s">
        <v>49</v>
      </c>
      <c r="H10" s="52">
        <v>10000</v>
      </c>
      <c r="I10" s="52">
        <v>11</v>
      </c>
      <c r="J10" s="51" t="s">
        <v>19</v>
      </c>
      <c r="K10" s="113">
        <f t="shared" si="1"/>
        <v>398.75</v>
      </c>
      <c r="L10" s="61"/>
      <c r="M10" s="8"/>
    </row>
    <row r="11" ht="25.05" customHeight="1" spans="1:13">
      <c r="A11" s="9">
        <v>8</v>
      </c>
      <c r="B11" s="40" t="s">
        <v>24</v>
      </c>
      <c r="C11" s="110" t="s">
        <v>50</v>
      </c>
      <c r="D11" s="111" t="s">
        <v>51</v>
      </c>
      <c r="E11" s="14" t="str">
        <f t="shared" si="0"/>
        <v>642221********1775</v>
      </c>
      <c r="F11" s="111" t="s">
        <v>52</v>
      </c>
      <c r="G11" s="51" t="s">
        <v>53</v>
      </c>
      <c r="H11" s="52">
        <v>30000</v>
      </c>
      <c r="I11" s="52">
        <v>11</v>
      </c>
      <c r="J11" s="51" t="s">
        <v>29</v>
      </c>
      <c r="K11" s="113">
        <f t="shared" si="1"/>
        <v>1196.25</v>
      </c>
      <c r="L11" s="61"/>
      <c r="M11" s="8"/>
    </row>
    <row r="12" ht="25.05" customHeight="1" spans="1:13">
      <c r="A12" s="9">
        <v>9</v>
      </c>
      <c r="B12" s="40" t="s">
        <v>14</v>
      </c>
      <c r="C12" s="98" t="s">
        <v>54</v>
      </c>
      <c r="D12" s="82" t="s">
        <v>55</v>
      </c>
      <c r="E12" s="14" t="str">
        <f t="shared" si="0"/>
        <v>642221********1800</v>
      </c>
      <c r="F12" s="82" t="s">
        <v>56</v>
      </c>
      <c r="G12" s="51" t="s">
        <v>57</v>
      </c>
      <c r="H12" s="52">
        <v>70000</v>
      </c>
      <c r="I12" s="52">
        <v>9.5</v>
      </c>
      <c r="J12" s="51" t="s">
        <v>29</v>
      </c>
      <c r="K12" s="113">
        <v>2501.25</v>
      </c>
      <c r="L12" s="61"/>
      <c r="M12" s="8"/>
    </row>
    <row r="13" ht="25.05" customHeight="1" spans="1:13">
      <c r="A13" s="9">
        <v>10</v>
      </c>
      <c r="B13" s="40" t="s">
        <v>58</v>
      </c>
      <c r="C13" s="98" t="s">
        <v>59</v>
      </c>
      <c r="D13" s="82" t="s">
        <v>60</v>
      </c>
      <c r="E13" s="14" t="str">
        <f t="shared" si="0"/>
        <v>642221********1811</v>
      </c>
      <c r="F13" s="82" t="s">
        <v>61</v>
      </c>
      <c r="G13" s="51" t="s">
        <v>62</v>
      </c>
      <c r="H13" s="52">
        <v>10000</v>
      </c>
      <c r="I13" s="52">
        <v>12</v>
      </c>
      <c r="J13" s="51" t="s">
        <v>19</v>
      </c>
      <c r="K13" s="113">
        <v>425.34</v>
      </c>
      <c r="L13" s="61"/>
      <c r="M13" s="8"/>
    </row>
    <row r="14" ht="25.05" customHeight="1" spans="1:13">
      <c r="A14" s="9">
        <v>11</v>
      </c>
      <c r="B14" s="40" t="s">
        <v>63</v>
      </c>
      <c r="C14" s="98" t="s">
        <v>64</v>
      </c>
      <c r="D14" s="82" t="s">
        <v>65</v>
      </c>
      <c r="E14" s="14" t="str">
        <f t="shared" si="0"/>
        <v>642221********1780</v>
      </c>
      <c r="F14" s="82" t="s">
        <v>66</v>
      </c>
      <c r="G14" s="51" t="s">
        <v>67</v>
      </c>
      <c r="H14" s="52">
        <v>30000</v>
      </c>
      <c r="I14" s="52">
        <v>11</v>
      </c>
      <c r="J14" s="51" t="s">
        <v>19</v>
      </c>
      <c r="K14" s="113">
        <v>1196.25</v>
      </c>
      <c r="L14" s="61"/>
      <c r="M14" s="8"/>
    </row>
    <row r="15" ht="25.05" customHeight="1" spans="1:13">
      <c r="A15" s="9">
        <v>12</v>
      </c>
      <c r="B15" s="40" t="s">
        <v>68</v>
      </c>
      <c r="C15" s="98" t="s">
        <v>69</v>
      </c>
      <c r="D15" s="82" t="s">
        <v>70</v>
      </c>
      <c r="E15" s="14" t="str">
        <f t="shared" si="0"/>
        <v>642221********1772</v>
      </c>
      <c r="F15" s="82" t="s">
        <v>71</v>
      </c>
      <c r="G15" s="51" t="s">
        <v>72</v>
      </c>
      <c r="H15" s="52">
        <v>30000</v>
      </c>
      <c r="I15" s="52">
        <v>11</v>
      </c>
      <c r="J15" s="51" t="s">
        <v>29</v>
      </c>
      <c r="K15" s="113">
        <v>1196.25</v>
      </c>
      <c r="L15" s="61"/>
      <c r="M15" s="8"/>
    </row>
    <row r="16" ht="25.05" customHeight="1" spans="1:13">
      <c r="A16" s="9">
        <v>13</v>
      </c>
      <c r="B16" s="40" t="s">
        <v>14</v>
      </c>
      <c r="C16" s="98" t="s">
        <v>73</v>
      </c>
      <c r="D16" s="82" t="s">
        <v>74</v>
      </c>
      <c r="E16" s="14" t="str">
        <f t="shared" si="0"/>
        <v>642221********1772</v>
      </c>
      <c r="F16" s="82" t="s">
        <v>75</v>
      </c>
      <c r="G16" s="51" t="s">
        <v>76</v>
      </c>
      <c r="H16" s="52">
        <v>30000</v>
      </c>
      <c r="I16" s="52">
        <v>9</v>
      </c>
      <c r="J16" s="51" t="s">
        <v>29</v>
      </c>
      <c r="K16" s="113">
        <v>978.75</v>
      </c>
      <c r="L16" s="61"/>
      <c r="M16" s="8"/>
    </row>
    <row r="17" ht="25.05" customHeight="1" spans="1:13">
      <c r="A17" s="9">
        <v>14</v>
      </c>
      <c r="B17" s="40" t="s">
        <v>63</v>
      </c>
      <c r="C17" s="98" t="s">
        <v>77</v>
      </c>
      <c r="D17" s="82" t="s">
        <v>78</v>
      </c>
      <c r="E17" s="14" t="str">
        <f t="shared" si="0"/>
        <v>642221********1775</v>
      </c>
      <c r="F17" s="82" t="s">
        <v>79</v>
      </c>
      <c r="G17" s="51" t="s">
        <v>80</v>
      </c>
      <c r="H17" s="52">
        <v>30000</v>
      </c>
      <c r="I17" s="52">
        <v>11</v>
      </c>
      <c r="J17" s="51" t="s">
        <v>19</v>
      </c>
      <c r="K17" s="113">
        <v>1196.25</v>
      </c>
      <c r="L17" s="61"/>
      <c r="M17" s="8"/>
    </row>
    <row r="18" ht="25.05" customHeight="1" spans="1:13">
      <c r="A18" s="9">
        <v>15</v>
      </c>
      <c r="B18" s="40" t="s">
        <v>68</v>
      </c>
      <c r="C18" s="40" t="s">
        <v>81</v>
      </c>
      <c r="D18" s="51" t="s">
        <v>82</v>
      </c>
      <c r="E18" s="14" t="str">
        <f t="shared" si="0"/>
        <v>642221********1795</v>
      </c>
      <c r="F18" s="51" t="s">
        <v>83</v>
      </c>
      <c r="G18" s="51" t="s">
        <v>84</v>
      </c>
      <c r="H18" s="52">
        <v>20000</v>
      </c>
      <c r="I18" s="52">
        <v>10</v>
      </c>
      <c r="J18" s="51" t="s">
        <v>19</v>
      </c>
      <c r="K18" s="115">
        <v>725</v>
      </c>
      <c r="L18" s="61"/>
      <c r="M18" s="8"/>
    </row>
    <row r="19" ht="25.05" customHeight="1" spans="1:13">
      <c r="A19" s="9">
        <v>16</v>
      </c>
      <c r="B19" s="40" t="s">
        <v>68</v>
      </c>
      <c r="C19" s="40" t="s">
        <v>85</v>
      </c>
      <c r="D19" s="51" t="s">
        <v>86</v>
      </c>
      <c r="E19" s="14" t="str">
        <f t="shared" si="0"/>
        <v>642221********1770</v>
      </c>
      <c r="F19" s="51" t="s">
        <v>87</v>
      </c>
      <c r="G19" s="51" t="s">
        <v>88</v>
      </c>
      <c r="H19" s="52">
        <v>50000</v>
      </c>
      <c r="I19" s="52">
        <v>9</v>
      </c>
      <c r="J19" s="51" t="s">
        <v>29</v>
      </c>
      <c r="K19" s="113">
        <v>1667.5</v>
      </c>
      <c r="L19" s="61"/>
      <c r="M19" s="8"/>
    </row>
    <row r="20" ht="25.05" customHeight="1" spans="1:13">
      <c r="A20" s="9">
        <v>17</v>
      </c>
      <c r="B20" s="40" t="s">
        <v>68</v>
      </c>
      <c r="C20" s="40" t="s">
        <v>89</v>
      </c>
      <c r="D20" s="51" t="s">
        <v>90</v>
      </c>
      <c r="E20" s="14" t="str">
        <f t="shared" si="0"/>
        <v>642221********1775</v>
      </c>
      <c r="F20" s="51" t="s">
        <v>91</v>
      </c>
      <c r="G20" s="51" t="s">
        <v>88</v>
      </c>
      <c r="H20" s="52">
        <v>30000</v>
      </c>
      <c r="I20" s="52">
        <v>11</v>
      </c>
      <c r="J20" s="51" t="s">
        <v>29</v>
      </c>
      <c r="K20" s="113">
        <v>1196.25</v>
      </c>
      <c r="L20" s="61"/>
      <c r="M20" s="8"/>
    </row>
    <row r="21" ht="25.05" customHeight="1" spans="1:13">
      <c r="A21" s="9">
        <v>18</v>
      </c>
      <c r="B21" s="40" t="s">
        <v>30</v>
      </c>
      <c r="C21" s="40" t="s">
        <v>92</v>
      </c>
      <c r="D21" s="51" t="s">
        <v>93</v>
      </c>
      <c r="E21" s="14" t="str">
        <f t="shared" si="0"/>
        <v>642221********1797</v>
      </c>
      <c r="F21" s="51" t="s">
        <v>94</v>
      </c>
      <c r="G21" s="51" t="s">
        <v>95</v>
      </c>
      <c r="H21" s="52">
        <v>30000</v>
      </c>
      <c r="I21" s="52">
        <v>10</v>
      </c>
      <c r="J21" s="51" t="s">
        <v>19</v>
      </c>
      <c r="K21" s="113">
        <v>1087.5</v>
      </c>
      <c r="L21" s="61"/>
      <c r="M21" s="8"/>
    </row>
    <row r="22" ht="25.05" customHeight="1" spans="1:13">
      <c r="A22" s="9">
        <v>19</v>
      </c>
      <c r="B22" s="40" t="s">
        <v>63</v>
      </c>
      <c r="C22" s="40" t="s">
        <v>96</v>
      </c>
      <c r="D22" s="51" t="s">
        <v>97</v>
      </c>
      <c r="E22" s="14" t="str">
        <f t="shared" si="0"/>
        <v>642221********1794</v>
      </c>
      <c r="F22" s="51" t="s">
        <v>98</v>
      </c>
      <c r="G22" s="51" t="s">
        <v>99</v>
      </c>
      <c r="H22" s="52">
        <v>30000</v>
      </c>
      <c r="I22" s="52">
        <v>11</v>
      </c>
      <c r="J22" s="51" t="s">
        <v>29</v>
      </c>
      <c r="K22" s="113">
        <v>1196.25</v>
      </c>
      <c r="L22" s="61"/>
      <c r="M22" s="8"/>
    </row>
    <row r="23" ht="25.05" customHeight="1" spans="1:13">
      <c r="A23" s="9">
        <v>20</v>
      </c>
      <c r="B23" s="40" t="s">
        <v>63</v>
      </c>
      <c r="C23" s="40" t="s">
        <v>100</v>
      </c>
      <c r="D23" s="51" t="s">
        <v>101</v>
      </c>
      <c r="E23" s="14" t="str">
        <f t="shared" si="0"/>
        <v>642221********1777</v>
      </c>
      <c r="F23" s="51" t="s">
        <v>102</v>
      </c>
      <c r="G23" s="51" t="s">
        <v>103</v>
      </c>
      <c r="H23" s="52">
        <v>20000</v>
      </c>
      <c r="I23" s="52">
        <v>11</v>
      </c>
      <c r="J23" s="51" t="s">
        <v>29</v>
      </c>
      <c r="K23" s="113">
        <v>797.5</v>
      </c>
      <c r="L23" s="61"/>
      <c r="M23" s="8"/>
    </row>
    <row r="24" ht="25.05" customHeight="1" spans="1:13">
      <c r="A24" s="9">
        <v>21</v>
      </c>
      <c r="B24" s="40" t="s">
        <v>14</v>
      </c>
      <c r="C24" s="40" t="s">
        <v>104</v>
      </c>
      <c r="D24" s="51" t="s">
        <v>105</v>
      </c>
      <c r="E24" s="14" t="str">
        <f t="shared" si="0"/>
        <v>642221********179X</v>
      </c>
      <c r="F24" s="51" t="s">
        <v>106</v>
      </c>
      <c r="G24" s="51" t="s">
        <v>103</v>
      </c>
      <c r="H24" s="52">
        <v>30000</v>
      </c>
      <c r="I24" s="52">
        <v>11</v>
      </c>
      <c r="J24" s="51" t="s">
        <v>19</v>
      </c>
      <c r="K24" s="113">
        <v>1196.25</v>
      </c>
      <c r="L24" s="61"/>
      <c r="M24" s="8"/>
    </row>
    <row r="25" ht="25.05" customHeight="1" spans="1:13">
      <c r="A25" s="9">
        <v>22</v>
      </c>
      <c r="B25" s="40" t="s">
        <v>36</v>
      </c>
      <c r="C25" s="40" t="s">
        <v>107</v>
      </c>
      <c r="D25" s="51" t="s">
        <v>108</v>
      </c>
      <c r="E25" s="14" t="str">
        <f t="shared" si="0"/>
        <v>642221********1772</v>
      </c>
      <c r="F25" s="51" t="s">
        <v>109</v>
      </c>
      <c r="G25" s="51" t="s">
        <v>110</v>
      </c>
      <c r="H25" s="52">
        <v>30000</v>
      </c>
      <c r="I25" s="52">
        <v>7</v>
      </c>
      <c r="J25" s="51" t="s">
        <v>29</v>
      </c>
      <c r="K25" s="113">
        <v>761.25</v>
      </c>
      <c r="L25" s="61"/>
      <c r="M25" s="8"/>
    </row>
    <row r="26" ht="25.05" customHeight="1" spans="1:13">
      <c r="A26" s="9">
        <v>23</v>
      </c>
      <c r="B26" s="40" t="s">
        <v>24</v>
      </c>
      <c r="C26" s="40" t="s">
        <v>111</v>
      </c>
      <c r="D26" s="51" t="s">
        <v>112</v>
      </c>
      <c r="E26" s="14" t="str">
        <f t="shared" si="0"/>
        <v>642221********1776</v>
      </c>
      <c r="F26" s="51" t="s">
        <v>113</v>
      </c>
      <c r="G26" s="51" t="s">
        <v>114</v>
      </c>
      <c r="H26" s="52">
        <v>30000</v>
      </c>
      <c r="I26" s="52">
        <v>8</v>
      </c>
      <c r="J26" s="51" t="s">
        <v>19</v>
      </c>
      <c r="K26" s="113">
        <v>870</v>
      </c>
      <c r="L26" s="61"/>
      <c r="M26" s="8"/>
    </row>
    <row r="27" ht="25.05" customHeight="1" spans="1:13">
      <c r="A27" s="9"/>
      <c r="B27" s="57"/>
      <c r="C27" s="57" t="s">
        <v>115</v>
      </c>
      <c r="D27" s="58"/>
      <c r="E27" s="58"/>
      <c r="F27" s="58"/>
      <c r="G27" s="58"/>
      <c r="H27" s="112">
        <f>SUM(H4:H26)</f>
        <v>690000</v>
      </c>
      <c r="I27" s="52"/>
      <c r="J27" s="58"/>
      <c r="K27" s="115">
        <f>SUM(K4:K26)</f>
        <v>24132.84</v>
      </c>
      <c r="L27" s="61"/>
      <c r="M27" s="8"/>
    </row>
    <row r="28" ht="25.05" customHeight="1"/>
    <row r="29" ht="25.05" customHeight="1"/>
  </sheetData>
  <sheetProtection password="CEC2" sheet="1" objects="1"/>
  <sortState ref="A4:L143">
    <sortCondition ref="B4:B143" customList="一组,二组,三组,四组,五组,六组,七组,八组,九组,十组,团结"/>
    <sortCondition ref="C4:C143"/>
    <sortCondition ref="D4:D143"/>
  </sortState>
  <mergeCells count="2">
    <mergeCell ref="A1:M1"/>
    <mergeCell ref="A2:M2"/>
  </mergeCells>
  <pageMargins left="0.55" right="0.55" top="0.786805555555556" bottom="0.590277777777778" header="0.511805555555556" footer="0.511805555555556"/>
  <pageSetup paperSize="9" orientation="landscape"/>
  <headerFooter alignWithMargins="0">
    <oddFooter>&amp;L村支书签字：&amp;C村主任签字：                村监会主任签字：                 &amp;R村会计签字：             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C00000"/>
  </sheetPr>
  <dimension ref="A1:N32"/>
  <sheetViews>
    <sheetView workbookViewId="0">
      <pane ySplit="3" topLeftCell="A23" activePane="bottomLeft" state="frozen"/>
      <selection/>
      <selection pane="bottomLeft" activeCell="L23" sqref="L23"/>
    </sheetView>
  </sheetViews>
  <sheetFormatPr defaultColWidth="9" defaultRowHeight="14.25"/>
  <cols>
    <col min="1" max="1" width="4.1" style="85" customWidth="1"/>
    <col min="2" max="2" width="6.7" style="85" customWidth="1"/>
    <col min="3" max="3" width="6.5" style="85" customWidth="1"/>
    <col min="4" max="4" width="21.7" style="85" hidden="1" customWidth="1"/>
    <col min="5" max="5" width="21.7" style="85" customWidth="1"/>
    <col min="6" max="6" width="20.7" style="85" customWidth="1"/>
    <col min="7" max="7" width="9.2" style="85" customWidth="1"/>
    <col min="8" max="8" width="9.4" style="85" customWidth="1"/>
    <col min="9" max="9" width="8.7" style="85" customWidth="1"/>
    <col min="10" max="10" width="11.2" style="85" customWidth="1"/>
    <col min="11" max="11" width="10.2" style="86" customWidth="1"/>
    <col min="12" max="12" width="10.875" style="85" customWidth="1"/>
    <col min="13" max="13" width="6.3" style="1" customWidth="1"/>
    <col min="14" max="16384" width="11.125" style="85"/>
  </cols>
  <sheetData>
    <row r="1" ht="28.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16.5" customHeight="1" spans="1:13">
      <c r="A2" s="87" t="s">
        <v>116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ht="33.75" customHeight="1" spans="1:13">
      <c r="A3" s="8" t="s">
        <v>2</v>
      </c>
      <c r="B3" s="9" t="s">
        <v>3</v>
      </c>
      <c r="C3" s="8" t="s">
        <v>4</v>
      </c>
      <c r="D3" s="8" t="s">
        <v>5</v>
      </c>
      <c r="E3" s="10" t="s">
        <v>5</v>
      </c>
      <c r="F3" s="8" t="s">
        <v>6</v>
      </c>
      <c r="G3" s="11" t="s">
        <v>7</v>
      </c>
      <c r="H3" s="11" t="s">
        <v>8</v>
      </c>
      <c r="I3" s="30" t="s">
        <v>9</v>
      </c>
      <c r="J3" s="11" t="s">
        <v>10</v>
      </c>
      <c r="K3" s="31" t="s">
        <v>11</v>
      </c>
      <c r="L3" s="32" t="s">
        <v>12</v>
      </c>
      <c r="M3" s="8" t="s">
        <v>13</v>
      </c>
    </row>
    <row r="4" ht="25.05" customHeight="1" spans="1:14">
      <c r="A4" s="9">
        <v>1</v>
      </c>
      <c r="B4" s="40" t="s">
        <v>58</v>
      </c>
      <c r="C4" s="78" t="s">
        <v>117</v>
      </c>
      <c r="D4" s="89" t="s">
        <v>118</v>
      </c>
      <c r="E4" s="14" t="str">
        <f>LEFT(D4,6)&amp;"********"&amp;RIGHT(D4,4)</f>
        <v>642221********1773</v>
      </c>
      <c r="F4" s="89" t="s">
        <v>119</v>
      </c>
      <c r="G4" s="72">
        <v>20170125</v>
      </c>
      <c r="H4" s="72">
        <v>50000</v>
      </c>
      <c r="I4" s="72">
        <v>12</v>
      </c>
      <c r="J4" s="101" t="s">
        <v>120</v>
      </c>
      <c r="K4" s="102">
        <v>2175</v>
      </c>
      <c r="L4" s="103"/>
      <c r="M4" s="8"/>
      <c r="N4" s="104"/>
    </row>
    <row r="5" ht="25.05" customHeight="1" spans="1:14">
      <c r="A5" s="9">
        <v>2</v>
      </c>
      <c r="B5" s="40" t="s">
        <v>58</v>
      </c>
      <c r="C5" s="78" t="s">
        <v>121</v>
      </c>
      <c r="D5" s="89" t="s">
        <v>122</v>
      </c>
      <c r="E5" s="14" t="str">
        <f t="shared" ref="E5:E31" si="0">LEFT(D5,6)&amp;"********"&amp;RIGHT(D5,4)</f>
        <v>642221********1791</v>
      </c>
      <c r="F5" s="89" t="s">
        <v>123</v>
      </c>
      <c r="G5" s="72">
        <v>20170125</v>
      </c>
      <c r="H5" s="72">
        <v>30000</v>
      </c>
      <c r="I5" s="72">
        <v>12</v>
      </c>
      <c r="J5" s="101" t="s">
        <v>124</v>
      </c>
      <c r="K5" s="102">
        <v>1305</v>
      </c>
      <c r="L5" s="103"/>
      <c r="M5" s="8"/>
      <c r="N5" s="104"/>
    </row>
    <row r="6" ht="25.05" customHeight="1" spans="1:14">
      <c r="A6" s="9">
        <v>3</v>
      </c>
      <c r="B6" s="40" t="s">
        <v>58</v>
      </c>
      <c r="C6" s="78" t="s">
        <v>125</v>
      </c>
      <c r="D6" s="89" t="s">
        <v>126</v>
      </c>
      <c r="E6" s="14" t="str">
        <f t="shared" si="0"/>
        <v>642221********183X</v>
      </c>
      <c r="F6" s="89" t="s">
        <v>127</v>
      </c>
      <c r="G6" s="72">
        <v>20170417</v>
      </c>
      <c r="H6" s="72">
        <v>40000</v>
      </c>
      <c r="I6" s="72">
        <v>12</v>
      </c>
      <c r="J6" s="101" t="s">
        <v>29</v>
      </c>
      <c r="K6" s="102">
        <v>1740</v>
      </c>
      <c r="L6" s="103"/>
      <c r="M6" s="8"/>
      <c r="N6" s="104"/>
    </row>
    <row r="7" ht="25.05" customHeight="1" spans="1:14">
      <c r="A7" s="9">
        <v>4</v>
      </c>
      <c r="B7" s="40" t="s">
        <v>58</v>
      </c>
      <c r="C7" s="78" t="s">
        <v>128</v>
      </c>
      <c r="D7" s="89" t="s">
        <v>129</v>
      </c>
      <c r="E7" s="14" t="str">
        <f t="shared" si="0"/>
        <v>642221********1798</v>
      </c>
      <c r="F7" s="89" t="s">
        <v>130</v>
      </c>
      <c r="G7" s="72">
        <v>20160929</v>
      </c>
      <c r="H7" s="72">
        <v>80000</v>
      </c>
      <c r="I7" s="72">
        <v>9</v>
      </c>
      <c r="J7" s="101" t="s">
        <v>131</v>
      </c>
      <c r="K7" s="102">
        <v>2936.25</v>
      </c>
      <c r="L7" s="103"/>
      <c r="M7" s="8"/>
      <c r="N7" s="104"/>
    </row>
    <row r="8" ht="25.05" customHeight="1" spans="1:14">
      <c r="A8" s="9">
        <v>5</v>
      </c>
      <c r="B8" s="40" t="s">
        <v>58</v>
      </c>
      <c r="C8" s="78" t="s">
        <v>132</v>
      </c>
      <c r="D8" s="89" t="s">
        <v>133</v>
      </c>
      <c r="E8" s="14" t="str">
        <f t="shared" si="0"/>
        <v>642221********1779</v>
      </c>
      <c r="F8" s="89" t="s">
        <v>134</v>
      </c>
      <c r="G8" s="72">
        <v>20170310</v>
      </c>
      <c r="H8" s="72">
        <v>40000</v>
      </c>
      <c r="I8" s="72">
        <v>12</v>
      </c>
      <c r="J8" s="101" t="s">
        <v>19</v>
      </c>
      <c r="K8" s="102">
        <v>1740</v>
      </c>
      <c r="L8" s="103"/>
      <c r="M8" s="62"/>
      <c r="N8" s="104"/>
    </row>
    <row r="9" ht="25.05" customHeight="1" spans="1:14">
      <c r="A9" s="9">
        <v>6</v>
      </c>
      <c r="B9" s="40" t="s">
        <v>58</v>
      </c>
      <c r="C9" s="78" t="s">
        <v>135</v>
      </c>
      <c r="D9" s="89" t="s">
        <v>136</v>
      </c>
      <c r="E9" s="14" t="str">
        <f t="shared" si="0"/>
        <v>642221********1776</v>
      </c>
      <c r="F9" s="89" t="s">
        <v>137</v>
      </c>
      <c r="G9" s="72">
        <v>20170222</v>
      </c>
      <c r="H9" s="72">
        <v>20000</v>
      </c>
      <c r="I9" s="72">
        <v>12</v>
      </c>
      <c r="J9" s="101" t="s">
        <v>29</v>
      </c>
      <c r="K9" s="102">
        <v>870</v>
      </c>
      <c r="L9" s="103"/>
      <c r="M9" s="8"/>
      <c r="N9" s="104"/>
    </row>
    <row r="10" ht="25.05" customHeight="1" spans="1:14">
      <c r="A10" s="9">
        <v>7</v>
      </c>
      <c r="B10" s="40" t="s">
        <v>58</v>
      </c>
      <c r="C10" s="78" t="s">
        <v>138</v>
      </c>
      <c r="D10" s="89" t="s">
        <v>139</v>
      </c>
      <c r="E10" s="14" t="str">
        <f t="shared" si="0"/>
        <v>642221********1812</v>
      </c>
      <c r="F10" s="89" t="s">
        <v>140</v>
      </c>
      <c r="G10" s="72">
        <v>20161111</v>
      </c>
      <c r="H10" s="72">
        <v>40000</v>
      </c>
      <c r="I10" s="72">
        <v>11</v>
      </c>
      <c r="J10" s="101" t="s">
        <v>29</v>
      </c>
      <c r="K10" s="102">
        <v>1595</v>
      </c>
      <c r="L10" s="103"/>
      <c r="M10" s="8"/>
      <c r="N10" s="104"/>
    </row>
    <row r="11" ht="25.05" customHeight="1" spans="1:14">
      <c r="A11" s="9">
        <v>8</v>
      </c>
      <c r="B11" s="40" t="s">
        <v>14</v>
      </c>
      <c r="C11" s="78" t="s">
        <v>141</v>
      </c>
      <c r="D11" s="89" t="s">
        <v>142</v>
      </c>
      <c r="E11" s="14" t="str">
        <f t="shared" si="0"/>
        <v>642221********7843</v>
      </c>
      <c r="F11" s="89" t="s">
        <v>143</v>
      </c>
      <c r="G11" s="72">
        <v>20170104</v>
      </c>
      <c r="H11" s="72">
        <v>100000</v>
      </c>
      <c r="I11" s="72">
        <v>12</v>
      </c>
      <c r="J11" s="101" t="s">
        <v>144</v>
      </c>
      <c r="K11" s="102">
        <v>4350</v>
      </c>
      <c r="L11" s="103"/>
      <c r="M11" s="8"/>
      <c r="N11" s="104"/>
    </row>
    <row r="12" ht="25.05" customHeight="1" spans="1:14">
      <c r="A12" s="9">
        <v>9</v>
      </c>
      <c r="B12" s="57" t="s">
        <v>14</v>
      </c>
      <c r="C12" s="78" t="s">
        <v>145</v>
      </c>
      <c r="D12" s="89" t="s">
        <v>146</v>
      </c>
      <c r="E12" s="14" t="str">
        <f t="shared" si="0"/>
        <v>642221********1777</v>
      </c>
      <c r="F12" s="89" t="s">
        <v>147</v>
      </c>
      <c r="G12" s="72">
        <v>20161207</v>
      </c>
      <c r="H12" s="72">
        <v>20000</v>
      </c>
      <c r="I12" s="72">
        <v>12</v>
      </c>
      <c r="J12" s="101" t="s">
        <v>29</v>
      </c>
      <c r="K12" s="102">
        <v>870</v>
      </c>
      <c r="L12" s="103"/>
      <c r="M12" s="8"/>
      <c r="N12" s="104"/>
    </row>
    <row r="13" ht="25.05" customHeight="1" spans="1:14">
      <c r="A13" s="9">
        <v>10</v>
      </c>
      <c r="B13" s="57" t="s">
        <v>14</v>
      </c>
      <c r="C13" s="78" t="s">
        <v>148</v>
      </c>
      <c r="D13" s="89" t="s">
        <v>149</v>
      </c>
      <c r="E13" s="14" t="str">
        <f t="shared" si="0"/>
        <v>642221********1771</v>
      </c>
      <c r="F13" s="89" t="s">
        <v>150</v>
      </c>
      <c r="G13" s="72">
        <v>20170907</v>
      </c>
      <c r="H13" s="72">
        <v>40000</v>
      </c>
      <c r="I13" s="72">
        <v>12</v>
      </c>
      <c r="J13" s="101" t="s">
        <v>29</v>
      </c>
      <c r="K13" s="102">
        <v>1740</v>
      </c>
      <c r="L13" s="103"/>
      <c r="M13" s="8"/>
      <c r="N13" s="104"/>
    </row>
    <row r="14" ht="25.05" customHeight="1" spans="1:13">
      <c r="A14" s="9">
        <v>11</v>
      </c>
      <c r="B14" s="57" t="s">
        <v>14</v>
      </c>
      <c r="C14" s="78" t="s">
        <v>151</v>
      </c>
      <c r="D14" s="89" t="s">
        <v>152</v>
      </c>
      <c r="E14" s="14" t="str">
        <f t="shared" si="0"/>
        <v>642221********1776</v>
      </c>
      <c r="F14" s="89" t="s">
        <v>153</v>
      </c>
      <c r="G14" s="72">
        <v>20161031</v>
      </c>
      <c r="H14" s="72">
        <v>20000</v>
      </c>
      <c r="I14" s="72">
        <v>10</v>
      </c>
      <c r="J14" s="101" t="s">
        <v>29</v>
      </c>
      <c r="K14" s="102">
        <v>725</v>
      </c>
      <c r="L14" s="103"/>
      <c r="M14" s="8"/>
    </row>
    <row r="15" ht="25.05" customHeight="1" spans="1:13">
      <c r="A15" s="9">
        <v>12</v>
      </c>
      <c r="B15" s="57" t="s">
        <v>14</v>
      </c>
      <c r="C15" s="78" t="s">
        <v>154</v>
      </c>
      <c r="D15" s="89" t="s">
        <v>155</v>
      </c>
      <c r="E15" s="14" t="str">
        <f t="shared" si="0"/>
        <v>642221********9613</v>
      </c>
      <c r="F15" s="89" t="s">
        <v>156</v>
      </c>
      <c r="G15" s="72">
        <v>20161209</v>
      </c>
      <c r="H15" s="72">
        <v>20000</v>
      </c>
      <c r="I15" s="72">
        <v>12</v>
      </c>
      <c r="J15" s="101" t="s">
        <v>29</v>
      </c>
      <c r="K15" s="102">
        <v>870</v>
      </c>
      <c r="L15" s="103"/>
      <c r="M15" s="8"/>
    </row>
    <row r="16" ht="25.05" customHeight="1" spans="1:13">
      <c r="A16" s="9">
        <v>13</v>
      </c>
      <c r="B16" s="57" t="s">
        <v>14</v>
      </c>
      <c r="C16" s="78" t="s">
        <v>157</v>
      </c>
      <c r="D16" s="89" t="s">
        <v>158</v>
      </c>
      <c r="E16" s="14" t="str">
        <f t="shared" si="0"/>
        <v>642221********1773</v>
      </c>
      <c r="F16" s="89" t="s">
        <v>159</v>
      </c>
      <c r="G16" s="72">
        <v>20170711</v>
      </c>
      <c r="H16" s="72">
        <v>20000</v>
      </c>
      <c r="I16" s="72">
        <v>2</v>
      </c>
      <c r="J16" s="101" t="s">
        <v>160</v>
      </c>
      <c r="K16" s="102">
        <v>145</v>
      </c>
      <c r="L16" s="103"/>
      <c r="M16" s="8"/>
    </row>
    <row r="17" ht="25.05" customHeight="1" spans="1:13">
      <c r="A17" s="9">
        <v>14</v>
      </c>
      <c r="B17" s="57" t="s">
        <v>14</v>
      </c>
      <c r="C17" s="78" t="s">
        <v>161</v>
      </c>
      <c r="D17" s="89" t="s">
        <v>162</v>
      </c>
      <c r="E17" s="14" t="str">
        <f t="shared" si="0"/>
        <v>642221********1798</v>
      </c>
      <c r="F17" s="89" t="s">
        <v>163</v>
      </c>
      <c r="G17" s="72">
        <v>20170104</v>
      </c>
      <c r="H17" s="72">
        <v>60000</v>
      </c>
      <c r="I17" s="72">
        <v>12</v>
      </c>
      <c r="J17" s="101" t="s">
        <v>131</v>
      </c>
      <c r="K17" s="102">
        <v>2610</v>
      </c>
      <c r="L17" s="103"/>
      <c r="M17" s="8"/>
    </row>
    <row r="18" ht="25.05" customHeight="1" spans="1:13">
      <c r="A18" s="9">
        <v>15</v>
      </c>
      <c r="B18" s="57" t="s">
        <v>14</v>
      </c>
      <c r="C18" s="78" t="s">
        <v>164</v>
      </c>
      <c r="D18" s="89" t="s">
        <v>165</v>
      </c>
      <c r="E18" s="14" t="str">
        <f t="shared" si="0"/>
        <v>642221********1772</v>
      </c>
      <c r="F18" s="89" t="s">
        <v>166</v>
      </c>
      <c r="G18" s="72">
        <v>20170421</v>
      </c>
      <c r="H18" s="72">
        <v>30000</v>
      </c>
      <c r="I18" s="72">
        <v>12</v>
      </c>
      <c r="J18" s="101" t="s">
        <v>29</v>
      </c>
      <c r="K18" s="102">
        <v>1305</v>
      </c>
      <c r="L18" s="103"/>
      <c r="M18" s="8"/>
    </row>
    <row r="19" ht="25.05" customHeight="1" spans="1:13">
      <c r="A19" s="9">
        <v>16</v>
      </c>
      <c r="B19" s="62" t="s">
        <v>24</v>
      </c>
      <c r="C19" s="90" t="s">
        <v>167</v>
      </c>
      <c r="D19" s="89" t="s">
        <v>168</v>
      </c>
      <c r="E19" s="14" t="str">
        <f t="shared" si="0"/>
        <v>642221********1770</v>
      </c>
      <c r="F19" s="75" t="s">
        <v>169</v>
      </c>
      <c r="G19" s="72">
        <v>20161108</v>
      </c>
      <c r="H19" s="72">
        <v>40000</v>
      </c>
      <c r="I19" s="72">
        <v>11</v>
      </c>
      <c r="J19" s="101" t="s">
        <v>29</v>
      </c>
      <c r="K19" s="102">
        <v>1595</v>
      </c>
      <c r="L19" s="99"/>
      <c r="M19" s="9"/>
    </row>
    <row r="20" ht="25.05" customHeight="1" spans="1:13">
      <c r="A20" s="9">
        <v>17</v>
      </c>
      <c r="B20" s="62" t="s">
        <v>45</v>
      </c>
      <c r="C20" s="90" t="s">
        <v>170</v>
      </c>
      <c r="D20" s="89" t="s">
        <v>171</v>
      </c>
      <c r="E20" s="14" t="str">
        <f t="shared" si="0"/>
        <v>642221********1791</v>
      </c>
      <c r="F20" s="89" t="s">
        <v>172</v>
      </c>
      <c r="G20" s="72">
        <v>20161102</v>
      </c>
      <c r="H20" s="72">
        <v>40000</v>
      </c>
      <c r="I20" s="72">
        <v>9</v>
      </c>
      <c r="J20" s="101" t="s">
        <v>120</v>
      </c>
      <c r="K20" s="102">
        <v>1305</v>
      </c>
      <c r="L20" s="99"/>
      <c r="M20" s="9"/>
    </row>
    <row r="21" ht="25.05" customHeight="1" spans="1:13">
      <c r="A21" s="9">
        <v>18</v>
      </c>
      <c r="B21" s="62" t="s">
        <v>45</v>
      </c>
      <c r="C21" s="90" t="s">
        <v>173</v>
      </c>
      <c r="D21" s="89" t="s">
        <v>174</v>
      </c>
      <c r="E21" s="14" t="str">
        <f t="shared" si="0"/>
        <v>642221********1442</v>
      </c>
      <c r="F21" s="89" t="s">
        <v>175</v>
      </c>
      <c r="G21" s="72">
        <v>20161221</v>
      </c>
      <c r="H21" s="72">
        <v>40000</v>
      </c>
      <c r="I21" s="72">
        <v>12</v>
      </c>
      <c r="J21" s="101" t="s">
        <v>19</v>
      </c>
      <c r="K21" s="102">
        <v>1740</v>
      </c>
      <c r="L21" s="99"/>
      <c r="M21" s="9"/>
    </row>
    <row r="22" ht="25.05" customHeight="1" spans="1:13">
      <c r="A22" s="9">
        <v>19</v>
      </c>
      <c r="B22" s="62" t="s">
        <v>45</v>
      </c>
      <c r="C22" s="91" t="s">
        <v>176</v>
      </c>
      <c r="D22" s="89" t="s">
        <v>177</v>
      </c>
      <c r="E22" s="14" t="str">
        <f t="shared" si="0"/>
        <v>642221********1790</v>
      </c>
      <c r="F22" s="89" t="s">
        <v>178</v>
      </c>
      <c r="G22" s="72">
        <v>20161112</v>
      </c>
      <c r="H22" s="72">
        <v>30000</v>
      </c>
      <c r="I22" s="72">
        <v>11</v>
      </c>
      <c r="J22" s="101" t="s">
        <v>29</v>
      </c>
      <c r="K22" s="102">
        <v>1196.25</v>
      </c>
      <c r="L22" s="99"/>
      <c r="M22" s="9"/>
    </row>
    <row r="23" ht="25.05" customHeight="1" spans="1:13">
      <c r="A23" s="92">
        <v>20</v>
      </c>
      <c r="B23" s="93" t="s">
        <v>58</v>
      </c>
      <c r="C23" s="94" t="s">
        <v>179</v>
      </c>
      <c r="D23" s="89" t="s">
        <v>180</v>
      </c>
      <c r="E23" s="14" t="str">
        <f t="shared" si="0"/>
        <v>642221********1790</v>
      </c>
      <c r="F23" s="95" t="s">
        <v>181</v>
      </c>
      <c r="G23" s="96">
        <v>20170828</v>
      </c>
      <c r="H23" s="96">
        <v>60000</v>
      </c>
      <c r="I23" s="96">
        <v>11</v>
      </c>
      <c r="J23" s="105" t="s">
        <v>120</v>
      </c>
      <c r="K23" s="106">
        <v>2392.5</v>
      </c>
      <c r="L23" s="107"/>
      <c r="M23" s="92"/>
    </row>
    <row r="24" ht="25.05" customHeight="1" spans="1:13">
      <c r="A24" s="9">
        <v>21</v>
      </c>
      <c r="B24" s="97" t="s">
        <v>24</v>
      </c>
      <c r="C24" s="98" t="s">
        <v>182</v>
      </c>
      <c r="D24" s="89" t="s">
        <v>183</v>
      </c>
      <c r="E24" s="14" t="str">
        <f t="shared" si="0"/>
        <v>642221********1795</v>
      </c>
      <c r="F24" s="95" t="s">
        <v>184</v>
      </c>
      <c r="G24" s="96">
        <v>20170306</v>
      </c>
      <c r="H24" s="96">
        <v>20000</v>
      </c>
      <c r="I24" s="96">
        <v>12</v>
      </c>
      <c r="J24" s="101" t="s">
        <v>120</v>
      </c>
      <c r="K24" s="106">
        <v>870</v>
      </c>
      <c r="L24" s="107"/>
      <c r="M24" s="92"/>
    </row>
    <row r="25" ht="25.05" customHeight="1" spans="1:13">
      <c r="A25" s="92">
        <v>22</v>
      </c>
      <c r="B25" s="97" t="s">
        <v>24</v>
      </c>
      <c r="C25" s="98" t="s">
        <v>185</v>
      </c>
      <c r="D25" s="89" t="s">
        <v>186</v>
      </c>
      <c r="E25" s="14" t="str">
        <f t="shared" si="0"/>
        <v>642221********1778</v>
      </c>
      <c r="F25" s="95" t="s">
        <v>187</v>
      </c>
      <c r="G25" s="96">
        <v>20160524</v>
      </c>
      <c r="H25" s="96">
        <v>40000</v>
      </c>
      <c r="I25" s="96">
        <v>5.5</v>
      </c>
      <c r="J25" s="101" t="s">
        <v>19</v>
      </c>
      <c r="K25" s="106">
        <v>797.5</v>
      </c>
      <c r="L25" s="107"/>
      <c r="M25" s="92"/>
    </row>
    <row r="26" ht="25.05" customHeight="1" spans="1:13">
      <c r="A26" s="9">
        <v>23</v>
      </c>
      <c r="B26" s="97" t="s">
        <v>45</v>
      </c>
      <c r="C26" s="98" t="s">
        <v>188</v>
      </c>
      <c r="D26" s="89" t="s">
        <v>189</v>
      </c>
      <c r="E26" s="14" t="str">
        <f t="shared" si="0"/>
        <v>642221********1772</v>
      </c>
      <c r="F26" s="95" t="s">
        <v>190</v>
      </c>
      <c r="G26" s="96">
        <v>20160608</v>
      </c>
      <c r="H26" s="96">
        <v>70000</v>
      </c>
      <c r="I26" s="96">
        <v>11</v>
      </c>
      <c r="J26" s="101" t="s">
        <v>29</v>
      </c>
      <c r="K26" s="106">
        <v>2791.25</v>
      </c>
      <c r="L26" s="107"/>
      <c r="M26" s="92"/>
    </row>
    <row r="27" ht="25.05" customHeight="1" spans="1:13">
      <c r="A27" s="92">
        <v>24</v>
      </c>
      <c r="B27" s="97" t="s">
        <v>36</v>
      </c>
      <c r="C27" s="98" t="s">
        <v>191</v>
      </c>
      <c r="D27" s="89" t="s">
        <v>192</v>
      </c>
      <c r="E27" s="14" t="str">
        <f t="shared" si="0"/>
        <v>642221********1770</v>
      </c>
      <c r="F27" s="95" t="s">
        <v>193</v>
      </c>
      <c r="G27" s="96">
        <v>20161108</v>
      </c>
      <c r="H27" s="96">
        <v>60000</v>
      </c>
      <c r="I27" s="96">
        <v>7.5</v>
      </c>
      <c r="J27" s="105" t="s">
        <v>120</v>
      </c>
      <c r="K27" s="106">
        <v>1667.5</v>
      </c>
      <c r="L27" s="107"/>
      <c r="M27" s="92"/>
    </row>
    <row r="28" ht="25.05" customHeight="1" spans="1:13">
      <c r="A28" s="9">
        <v>25</v>
      </c>
      <c r="B28" s="97" t="s">
        <v>36</v>
      </c>
      <c r="C28" s="98" t="s">
        <v>194</v>
      </c>
      <c r="D28" s="89" t="s">
        <v>195</v>
      </c>
      <c r="E28" s="14" t="str">
        <f t="shared" si="0"/>
        <v>642221********1871</v>
      </c>
      <c r="F28" s="95" t="s">
        <v>196</v>
      </c>
      <c r="G28" s="96">
        <v>20170317</v>
      </c>
      <c r="H28" s="96">
        <v>30000</v>
      </c>
      <c r="I28" s="96">
        <v>9</v>
      </c>
      <c r="J28" s="101" t="s">
        <v>120</v>
      </c>
      <c r="K28" s="106">
        <v>978.75</v>
      </c>
      <c r="L28" s="107"/>
      <c r="M28" s="92"/>
    </row>
    <row r="29" ht="25.05" customHeight="1" spans="1:13">
      <c r="A29" s="92">
        <v>26</v>
      </c>
      <c r="B29" s="97" t="s">
        <v>24</v>
      </c>
      <c r="C29" s="98" t="s">
        <v>197</v>
      </c>
      <c r="D29" s="89" t="s">
        <v>198</v>
      </c>
      <c r="E29" s="14" t="str">
        <f t="shared" si="0"/>
        <v>642221********1794</v>
      </c>
      <c r="F29" s="95" t="s">
        <v>199</v>
      </c>
      <c r="G29" s="96">
        <v>20170222</v>
      </c>
      <c r="H29" s="96">
        <v>30000</v>
      </c>
      <c r="I29" s="96">
        <v>11</v>
      </c>
      <c r="J29" s="101" t="s">
        <v>19</v>
      </c>
      <c r="K29" s="106">
        <v>1196.25</v>
      </c>
      <c r="L29" s="107"/>
      <c r="M29" s="92"/>
    </row>
    <row r="30" ht="25.05" customHeight="1" spans="1:13">
      <c r="A30" s="9">
        <v>27</v>
      </c>
      <c r="B30" s="97" t="s">
        <v>24</v>
      </c>
      <c r="C30" s="98" t="s">
        <v>200</v>
      </c>
      <c r="D30" s="89" t="s">
        <v>201</v>
      </c>
      <c r="E30" s="14" t="str">
        <f t="shared" si="0"/>
        <v>642221********1812</v>
      </c>
      <c r="F30" s="95" t="s">
        <v>202</v>
      </c>
      <c r="G30" s="96">
        <v>20170106</v>
      </c>
      <c r="H30" s="96">
        <v>40000</v>
      </c>
      <c r="I30" s="96">
        <v>11</v>
      </c>
      <c r="J30" s="101" t="s">
        <v>29</v>
      </c>
      <c r="K30" s="106">
        <v>1595</v>
      </c>
      <c r="L30" s="107"/>
      <c r="M30" s="92"/>
    </row>
    <row r="31" ht="25.05" customHeight="1" spans="1:13">
      <c r="A31" s="92">
        <v>28</v>
      </c>
      <c r="B31" s="97" t="s">
        <v>45</v>
      </c>
      <c r="C31" s="98" t="s">
        <v>203</v>
      </c>
      <c r="D31" s="89" t="s">
        <v>204</v>
      </c>
      <c r="E31" s="14" t="str">
        <f t="shared" si="0"/>
        <v>642221********1314</v>
      </c>
      <c r="F31" s="95" t="s">
        <v>205</v>
      </c>
      <c r="G31" s="96">
        <v>20160615</v>
      </c>
      <c r="H31" s="96">
        <v>40000</v>
      </c>
      <c r="I31" s="96">
        <v>6</v>
      </c>
      <c r="J31" s="105" t="s">
        <v>120</v>
      </c>
      <c r="K31" s="106">
        <v>870</v>
      </c>
      <c r="L31" s="107"/>
      <c r="M31" s="92"/>
    </row>
    <row r="32" ht="25.05" customHeight="1" spans="1:13">
      <c r="A32" s="99"/>
      <c r="B32" s="99"/>
      <c r="C32" s="100" t="s">
        <v>115</v>
      </c>
      <c r="D32" s="99"/>
      <c r="E32" s="99"/>
      <c r="F32" s="99"/>
      <c r="G32" s="99"/>
      <c r="H32" s="99">
        <f>SUM(H4:H31)</f>
        <v>1150000</v>
      </c>
      <c r="I32" s="99"/>
      <c r="J32" s="99"/>
      <c r="K32" s="108">
        <f>SUM(K4:K31)</f>
        <v>43971.25</v>
      </c>
      <c r="L32" s="99"/>
      <c r="M32" s="9"/>
    </row>
  </sheetData>
  <sheetProtection password="CEC2" sheet="1" objects="1"/>
  <mergeCells count="2">
    <mergeCell ref="A1:M1"/>
    <mergeCell ref="A2:M2"/>
  </mergeCells>
  <pageMargins left="0.55" right="0.55" top="0.786805555555556" bottom="0.590277777777778" header="0.511805555555556" footer="0.511805555555556"/>
  <pageSetup paperSize="9" orientation="landscape"/>
  <headerFooter alignWithMargins="0">
    <oddFooter>&amp;L村支书签字：&amp;C村主任签字：                村监会主任签字：                 &amp;R村会计签字：             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C00000"/>
  </sheetPr>
  <dimension ref="A1:N16"/>
  <sheetViews>
    <sheetView workbookViewId="0">
      <pane ySplit="3" topLeftCell="A4" activePane="bottomLeft" state="frozen"/>
      <selection/>
      <selection pane="bottomLeft" activeCell="E4" sqref="E4:E13"/>
    </sheetView>
  </sheetViews>
  <sheetFormatPr defaultColWidth="9" defaultRowHeight="14.25"/>
  <cols>
    <col min="1" max="1" width="4.1" customWidth="1"/>
    <col min="2" max="2" width="6.7" customWidth="1"/>
    <col min="3" max="3" width="6.5" customWidth="1"/>
    <col min="4" max="4" width="21.7" style="39" hidden="1" customWidth="1"/>
    <col min="5" max="5" width="21.7" style="39" customWidth="1"/>
    <col min="6" max="6" width="20.7" customWidth="1"/>
    <col min="7" max="7" width="9.2" customWidth="1"/>
    <col min="8" max="8" width="9.4" customWidth="1"/>
    <col min="9" max="9" width="8.7" customWidth="1"/>
    <col min="10" max="10" width="9.1" customWidth="1"/>
    <col min="11" max="11" width="10.2" style="4" customWidth="1"/>
    <col min="12" max="12" width="12.1" customWidth="1"/>
    <col min="13" max="13" width="6.3" style="1" customWidth="1"/>
  </cols>
  <sheetData>
    <row r="1" ht="28.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16.5" customHeight="1" spans="1:13">
      <c r="A2" s="6" t="s">
        <v>206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ht="33.75" customHeight="1" spans="1:13">
      <c r="A3" s="8" t="s">
        <v>2</v>
      </c>
      <c r="B3" s="9" t="s">
        <v>3</v>
      </c>
      <c r="C3" s="8" t="s">
        <v>4</v>
      </c>
      <c r="D3" s="10" t="s">
        <v>5</v>
      </c>
      <c r="E3" s="10" t="s">
        <v>5</v>
      </c>
      <c r="F3" s="8" t="s">
        <v>6</v>
      </c>
      <c r="G3" s="11" t="s">
        <v>7</v>
      </c>
      <c r="H3" s="11" t="s">
        <v>8</v>
      </c>
      <c r="I3" s="30" t="s">
        <v>9</v>
      </c>
      <c r="J3" s="11" t="s">
        <v>10</v>
      </c>
      <c r="K3" s="31" t="s">
        <v>11</v>
      </c>
      <c r="L3" s="32" t="s">
        <v>12</v>
      </c>
      <c r="M3" s="8" t="s">
        <v>13</v>
      </c>
    </row>
    <row r="4" ht="25.05" customHeight="1" spans="1:14">
      <c r="A4" s="9">
        <v>1</v>
      </c>
      <c r="B4" s="40" t="s">
        <v>58</v>
      </c>
      <c r="C4" s="78" t="s">
        <v>207</v>
      </c>
      <c r="D4" s="42" t="s">
        <v>208</v>
      </c>
      <c r="E4" s="14" t="str">
        <f>LEFT(D4,6)&amp;"********"&amp;RIGHT(D4,4)</f>
        <v>642221********1776</v>
      </c>
      <c r="F4" s="43" t="s">
        <v>209</v>
      </c>
      <c r="G4" s="45">
        <v>20170724</v>
      </c>
      <c r="H4" s="45">
        <v>30000</v>
      </c>
      <c r="I4" s="45">
        <v>12</v>
      </c>
      <c r="J4" s="59" t="s">
        <v>160</v>
      </c>
      <c r="K4" s="45">
        <v>1305</v>
      </c>
      <c r="L4" s="61"/>
      <c r="M4" s="8"/>
      <c r="N4" s="34"/>
    </row>
    <row r="5" ht="25.05" customHeight="1" spans="1:14">
      <c r="A5" s="9">
        <v>2</v>
      </c>
      <c r="B5" s="40" t="s">
        <v>45</v>
      </c>
      <c r="C5" s="78" t="s">
        <v>210</v>
      </c>
      <c r="D5" s="42" t="s">
        <v>211</v>
      </c>
      <c r="E5" s="14" t="str">
        <f t="shared" ref="E5:E13" si="0">LEFT(D5,6)&amp;"********"&amp;RIGHT(D5,4)</f>
        <v>642221********1778</v>
      </c>
      <c r="F5" s="43" t="s">
        <v>212</v>
      </c>
      <c r="G5" s="45">
        <v>20170315</v>
      </c>
      <c r="H5" s="45">
        <v>20000</v>
      </c>
      <c r="I5" s="45">
        <v>3</v>
      </c>
      <c r="J5" s="59" t="s">
        <v>19</v>
      </c>
      <c r="K5" s="45">
        <v>217.5</v>
      </c>
      <c r="L5" s="61"/>
      <c r="M5" s="8"/>
      <c r="N5" s="34"/>
    </row>
    <row r="6" ht="25.05" customHeight="1" spans="1:14">
      <c r="A6" s="9">
        <v>3</v>
      </c>
      <c r="B6" s="40" t="s">
        <v>36</v>
      </c>
      <c r="C6" s="78" t="s">
        <v>213</v>
      </c>
      <c r="D6" s="42" t="s">
        <v>214</v>
      </c>
      <c r="E6" s="14" t="str">
        <f t="shared" si="0"/>
        <v>642221********177X</v>
      </c>
      <c r="F6" s="43" t="s">
        <v>215</v>
      </c>
      <c r="G6" s="45">
        <v>20170225</v>
      </c>
      <c r="H6" s="45">
        <v>30000</v>
      </c>
      <c r="I6" s="45">
        <v>12</v>
      </c>
      <c r="J6" s="59" t="s">
        <v>19</v>
      </c>
      <c r="K6" s="45">
        <v>1305</v>
      </c>
      <c r="L6" s="61"/>
      <c r="M6" s="8"/>
      <c r="N6" s="34"/>
    </row>
    <row r="7" ht="25.05" customHeight="1" spans="1:14">
      <c r="A7" s="9">
        <v>4</v>
      </c>
      <c r="B7" s="40" t="s">
        <v>36</v>
      </c>
      <c r="C7" s="78" t="s">
        <v>216</v>
      </c>
      <c r="D7" s="42" t="s">
        <v>217</v>
      </c>
      <c r="E7" s="14" t="str">
        <f t="shared" si="0"/>
        <v>642221********1774</v>
      </c>
      <c r="F7" s="79" t="s">
        <v>218</v>
      </c>
      <c r="G7" s="45">
        <v>20170113</v>
      </c>
      <c r="H7" s="45">
        <v>30000</v>
      </c>
      <c r="I7" s="45">
        <v>12</v>
      </c>
      <c r="J7" s="59" t="s">
        <v>29</v>
      </c>
      <c r="K7" s="45">
        <v>1305</v>
      </c>
      <c r="L7" s="61"/>
      <c r="M7" s="8"/>
      <c r="N7" s="34"/>
    </row>
    <row r="8" ht="25.05" customHeight="1" spans="1:14">
      <c r="A8" s="9">
        <v>5</v>
      </c>
      <c r="B8" s="40" t="s">
        <v>36</v>
      </c>
      <c r="C8" s="78" t="s">
        <v>219</v>
      </c>
      <c r="D8" s="42" t="s">
        <v>220</v>
      </c>
      <c r="E8" s="14" t="str">
        <f t="shared" si="0"/>
        <v>642221********1773</v>
      </c>
      <c r="F8" s="43" t="s">
        <v>221</v>
      </c>
      <c r="G8" s="45">
        <v>20160712</v>
      </c>
      <c r="H8" s="45">
        <v>20000</v>
      </c>
      <c r="I8" s="45">
        <v>6</v>
      </c>
      <c r="J8" s="59" t="s">
        <v>19</v>
      </c>
      <c r="K8" s="45">
        <v>435</v>
      </c>
      <c r="L8" s="61"/>
      <c r="M8" s="62"/>
      <c r="N8" s="34"/>
    </row>
    <row r="9" ht="25.05" customHeight="1" spans="1:14">
      <c r="A9" s="9">
        <v>6</v>
      </c>
      <c r="B9" s="40" t="s">
        <v>24</v>
      </c>
      <c r="C9" s="41" t="s">
        <v>222</v>
      </c>
      <c r="D9" s="42" t="s">
        <v>223</v>
      </c>
      <c r="E9" s="14" t="str">
        <f t="shared" si="0"/>
        <v>642221********1778</v>
      </c>
      <c r="F9" s="43" t="s">
        <v>224</v>
      </c>
      <c r="G9" s="80">
        <v>20170406</v>
      </c>
      <c r="H9" s="80">
        <v>30000</v>
      </c>
      <c r="I9" s="80">
        <v>12</v>
      </c>
      <c r="J9" s="59" t="s">
        <v>160</v>
      </c>
      <c r="K9" s="80">
        <v>1305</v>
      </c>
      <c r="L9" s="61"/>
      <c r="M9" s="62"/>
      <c r="N9" s="34"/>
    </row>
    <row r="10" ht="25.05" customHeight="1" spans="1:14">
      <c r="A10" s="9">
        <v>7</v>
      </c>
      <c r="B10" s="40" t="s">
        <v>36</v>
      </c>
      <c r="C10" s="41" t="s">
        <v>225</v>
      </c>
      <c r="D10" s="42" t="s">
        <v>226</v>
      </c>
      <c r="E10" s="14" t="str">
        <f t="shared" si="0"/>
        <v>642221********1777</v>
      </c>
      <c r="F10" s="43" t="s">
        <v>227</v>
      </c>
      <c r="G10" s="80">
        <v>20170406</v>
      </c>
      <c r="H10" s="80">
        <v>30000</v>
      </c>
      <c r="I10" s="80">
        <v>12</v>
      </c>
      <c r="J10" s="59" t="s">
        <v>19</v>
      </c>
      <c r="K10" s="80">
        <v>1305</v>
      </c>
      <c r="L10" s="61"/>
      <c r="M10" s="62"/>
      <c r="N10" s="34"/>
    </row>
    <row r="11" ht="25.05" customHeight="1" spans="1:14">
      <c r="A11" s="9">
        <v>8</v>
      </c>
      <c r="B11" s="40" t="s">
        <v>45</v>
      </c>
      <c r="C11" s="41" t="s">
        <v>228</v>
      </c>
      <c r="D11" s="42" t="s">
        <v>229</v>
      </c>
      <c r="E11" s="14" t="str">
        <f t="shared" si="0"/>
        <v>642221********177X</v>
      </c>
      <c r="F11" s="43" t="s">
        <v>230</v>
      </c>
      <c r="G11" s="80">
        <v>20170323</v>
      </c>
      <c r="H11" s="80">
        <v>10000</v>
      </c>
      <c r="I11" s="80">
        <v>11</v>
      </c>
      <c r="J11" s="59" t="s">
        <v>160</v>
      </c>
      <c r="K11" s="80">
        <v>398.75</v>
      </c>
      <c r="L11" s="61"/>
      <c r="M11" s="62"/>
      <c r="N11" s="34"/>
    </row>
    <row r="12" ht="25.05" customHeight="1" spans="1:14">
      <c r="A12" s="9">
        <v>9</v>
      </c>
      <c r="B12" s="40" t="s">
        <v>45</v>
      </c>
      <c r="C12" s="41" t="s">
        <v>231</v>
      </c>
      <c r="D12" s="42" t="s">
        <v>232</v>
      </c>
      <c r="E12" s="14" t="str">
        <f t="shared" si="0"/>
        <v>642221********1779</v>
      </c>
      <c r="F12" s="43" t="s">
        <v>233</v>
      </c>
      <c r="G12" s="80">
        <v>20170310</v>
      </c>
      <c r="H12" s="80">
        <v>30000</v>
      </c>
      <c r="I12" s="80">
        <v>11</v>
      </c>
      <c r="J12" s="59" t="s">
        <v>19</v>
      </c>
      <c r="K12" s="80">
        <v>1196.25</v>
      </c>
      <c r="L12" s="61"/>
      <c r="M12" s="62"/>
      <c r="N12" s="34"/>
    </row>
    <row r="13" ht="25.05" customHeight="1" spans="1:14">
      <c r="A13" s="9">
        <v>10</v>
      </c>
      <c r="B13" s="40" t="s">
        <v>63</v>
      </c>
      <c r="C13" s="41" t="s">
        <v>234</v>
      </c>
      <c r="D13" s="42" t="s">
        <v>235</v>
      </c>
      <c r="E13" s="14" t="str">
        <f t="shared" si="0"/>
        <v>642221********1772</v>
      </c>
      <c r="F13" s="43" t="s">
        <v>236</v>
      </c>
      <c r="G13" s="80">
        <v>20161209</v>
      </c>
      <c r="H13" s="80">
        <v>50000</v>
      </c>
      <c r="I13" s="80">
        <v>11</v>
      </c>
      <c r="J13" s="59" t="s">
        <v>160</v>
      </c>
      <c r="K13" s="80">
        <v>1993.75</v>
      </c>
      <c r="L13" s="61"/>
      <c r="M13" s="62"/>
      <c r="N13" s="34"/>
    </row>
    <row r="14" ht="25.05" customHeight="1" spans="1:14">
      <c r="A14" s="9"/>
      <c r="B14" s="40"/>
      <c r="C14" s="78"/>
      <c r="D14" s="42"/>
      <c r="E14" s="81"/>
      <c r="F14" s="82"/>
      <c r="G14" s="83"/>
      <c r="H14" s="50">
        <f>SUM(H4:H13)</f>
        <v>280000</v>
      </c>
      <c r="I14" s="50"/>
      <c r="J14" s="83"/>
      <c r="K14" s="84">
        <f>SUM(K4:K13)</f>
        <v>10766.25</v>
      </c>
      <c r="L14" s="61"/>
      <c r="M14" s="8"/>
      <c r="N14" s="34"/>
    </row>
    <row r="15" ht="25.05" customHeight="1"/>
    <row r="16" ht="25.05" customHeight="1"/>
  </sheetData>
  <sheetProtection password="CEC2" sheet="1" objects="1"/>
  <mergeCells count="2">
    <mergeCell ref="A1:M1"/>
    <mergeCell ref="A2:M2"/>
  </mergeCells>
  <pageMargins left="0.55" right="0.55" top="0.786805555555556" bottom="0.590277777777778" header="0.511805555555556" footer="0.511805555555556"/>
  <pageSetup paperSize="9" orientation="landscape"/>
  <headerFooter alignWithMargins="0">
    <oddFooter>&amp;L村支书签字：&amp;C村主任签字：                村监会主任签字：                 &amp;R村会计签字：             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C00000"/>
  </sheetPr>
  <dimension ref="A1:N21"/>
  <sheetViews>
    <sheetView workbookViewId="0">
      <pane ySplit="3" topLeftCell="A10" activePane="bottomLeft" state="frozen"/>
      <selection/>
      <selection pane="bottomLeft" activeCell="F14" sqref="F14"/>
    </sheetView>
  </sheetViews>
  <sheetFormatPr defaultColWidth="9" defaultRowHeight="14.25"/>
  <cols>
    <col min="1" max="1" width="4.1" customWidth="1"/>
    <col min="2" max="2" width="6.7" customWidth="1"/>
    <col min="3" max="3" width="6.5" customWidth="1"/>
    <col min="4" max="4" width="21.7" hidden="1" customWidth="1"/>
    <col min="5" max="5" width="21.7" customWidth="1"/>
    <col min="6" max="6" width="20.7" customWidth="1"/>
    <col min="7" max="7" width="10.2" style="1" customWidth="1"/>
    <col min="8" max="8" width="9.4" customWidth="1"/>
    <col min="9" max="9" width="8.5" customWidth="1"/>
    <col min="10" max="10" width="9.1" customWidth="1"/>
    <col min="11" max="11" width="10.2" style="69" customWidth="1"/>
    <col min="12" max="12" width="12.1" customWidth="1"/>
    <col min="13" max="13" width="6.3" style="1" customWidth="1"/>
  </cols>
  <sheetData>
    <row r="1" ht="28.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16.5" customHeight="1" spans="1:13">
      <c r="A2" s="6" t="s">
        <v>237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ht="33.75" customHeight="1" spans="1:13">
      <c r="A3" s="8" t="s">
        <v>2</v>
      </c>
      <c r="B3" s="9" t="s">
        <v>3</v>
      </c>
      <c r="C3" s="8" t="s">
        <v>4</v>
      </c>
      <c r="D3" s="8" t="s">
        <v>5</v>
      </c>
      <c r="E3" s="10" t="s">
        <v>5</v>
      </c>
      <c r="F3" s="8" t="s">
        <v>6</v>
      </c>
      <c r="G3" s="11" t="s">
        <v>7</v>
      </c>
      <c r="H3" s="11" t="s">
        <v>8</v>
      </c>
      <c r="I3" s="30" t="s">
        <v>9</v>
      </c>
      <c r="J3" s="11" t="s">
        <v>10</v>
      </c>
      <c r="K3" s="76" t="s">
        <v>11</v>
      </c>
      <c r="L3" s="32" t="s">
        <v>12</v>
      </c>
      <c r="M3" s="8" t="s">
        <v>13</v>
      </c>
    </row>
    <row r="4" ht="25.05" customHeight="1" spans="1:14">
      <c r="A4" s="9">
        <v>1</v>
      </c>
      <c r="B4" s="40" t="s">
        <v>45</v>
      </c>
      <c r="C4" s="70" t="s">
        <v>238</v>
      </c>
      <c r="D4" s="71" t="s">
        <v>239</v>
      </c>
      <c r="E4" s="14" t="str">
        <f>LEFT(D4,6)&amp;"********"&amp;RIGHT(D4,4)</f>
        <v>642221********1790</v>
      </c>
      <c r="F4" s="43" t="s">
        <v>240</v>
      </c>
      <c r="G4" s="72">
        <v>20160408</v>
      </c>
      <c r="H4" s="45">
        <v>20000</v>
      </c>
      <c r="I4" s="45">
        <v>4</v>
      </c>
      <c r="J4" s="59" t="s">
        <v>120</v>
      </c>
      <c r="K4" s="77">
        <v>290</v>
      </c>
      <c r="L4" s="61"/>
      <c r="M4" s="8"/>
      <c r="N4" s="34"/>
    </row>
    <row r="5" ht="25.05" customHeight="1" spans="1:14">
      <c r="A5" s="9">
        <v>2</v>
      </c>
      <c r="B5" s="40" t="s">
        <v>45</v>
      </c>
      <c r="C5" s="70" t="s">
        <v>241</v>
      </c>
      <c r="D5" s="71" t="s">
        <v>242</v>
      </c>
      <c r="E5" s="14" t="str">
        <f t="shared" ref="E5:E19" si="0">LEFT(D5,6)&amp;"********"&amp;RIGHT(D5,4)</f>
        <v>642221********1774</v>
      </c>
      <c r="F5" s="43" t="s">
        <v>243</v>
      </c>
      <c r="G5" s="72">
        <v>20161130</v>
      </c>
      <c r="H5" s="45">
        <v>30000</v>
      </c>
      <c r="I5" s="45">
        <v>11</v>
      </c>
      <c r="J5" s="59" t="s">
        <v>19</v>
      </c>
      <c r="K5" s="77">
        <v>1196.25</v>
      </c>
      <c r="L5" s="61"/>
      <c r="M5" s="8"/>
      <c r="N5" s="34"/>
    </row>
    <row r="6" ht="25.05" customHeight="1" spans="1:14">
      <c r="A6" s="9">
        <v>3</v>
      </c>
      <c r="B6" s="40" t="s">
        <v>45</v>
      </c>
      <c r="C6" s="70" t="s">
        <v>244</v>
      </c>
      <c r="D6" s="71" t="s">
        <v>245</v>
      </c>
      <c r="E6" s="14" t="str">
        <f t="shared" si="0"/>
        <v>642221********1779</v>
      </c>
      <c r="F6" s="43" t="s">
        <v>246</v>
      </c>
      <c r="G6" s="72">
        <v>20160602</v>
      </c>
      <c r="H6" s="45">
        <v>60000</v>
      </c>
      <c r="I6" s="45">
        <v>8.5</v>
      </c>
      <c r="J6" s="59" t="s">
        <v>120</v>
      </c>
      <c r="K6" s="77">
        <v>1848.75</v>
      </c>
      <c r="L6" s="61"/>
      <c r="M6" s="8"/>
      <c r="N6" s="34"/>
    </row>
    <row r="7" ht="25.05" customHeight="1" spans="1:14">
      <c r="A7" s="9">
        <v>4</v>
      </c>
      <c r="B7" s="40" t="s">
        <v>14</v>
      </c>
      <c r="C7" s="70" t="s">
        <v>247</v>
      </c>
      <c r="D7" s="71" t="s">
        <v>248</v>
      </c>
      <c r="E7" s="14" t="str">
        <f t="shared" si="0"/>
        <v>642221********1776</v>
      </c>
      <c r="F7" s="43" t="s">
        <v>249</v>
      </c>
      <c r="G7" s="72">
        <v>20161009</v>
      </c>
      <c r="H7" s="45">
        <v>350000</v>
      </c>
      <c r="I7" s="45">
        <v>7</v>
      </c>
      <c r="J7" s="59" t="s">
        <v>19</v>
      </c>
      <c r="K7" s="77">
        <v>906.25</v>
      </c>
      <c r="L7" s="61"/>
      <c r="M7" s="8"/>
      <c r="N7" s="34"/>
    </row>
    <row r="8" ht="25.05" customHeight="1" spans="1:14">
      <c r="A8" s="9">
        <v>5</v>
      </c>
      <c r="B8" s="40" t="s">
        <v>14</v>
      </c>
      <c r="C8" s="70" t="s">
        <v>250</v>
      </c>
      <c r="D8" s="71" t="s">
        <v>251</v>
      </c>
      <c r="E8" s="14" t="str">
        <f t="shared" si="0"/>
        <v>642221********1794</v>
      </c>
      <c r="F8" s="43" t="s">
        <v>252</v>
      </c>
      <c r="G8" s="72">
        <v>20161221</v>
      </c>
      <c r="H8" s="45">
        <v>30000</v>
      </c>
      <c r="I8" s="45">
        <v>12</v>
      </c>
      <c r="J8" s="59" t="s">
        <v>120</v>
      </c>
      <c r="K8" s="77">
        <v>1305</v>
      </c>
      <c r="L8" s="61"/>
      <c r="M8" s="62"/>
      <c r="N8" s="34"/>
    </row>
    <row r="9" ht="25.05" customHeight="1" spans="1:14">
      <c r="A9" s="9">
        <v>6</v>
      </c>
      <c r="B9" s="40" t="s">
        <v>14</v>
      </c>
      <c r="C9" s="70" t="s">
        <v>253</v>
      </c>
      <c r="D9" s="71" t="s">
        <v>254</v>
      </c>
      <c r="E9" s="14" t="str">
        <f t="shared" si="0"/>
        <v>642221********1812</v>
      </c>
      <c r="F9" s="43" t="s">
        <v>255</v>
      </c>
      <c r="G9" s="72">
        <v>20170712</v>
      </c>
      <c r="H9" s="45">
        <v>30000</v>
      </c>
      <c r="I9" s="45">
        <v>7</v>
      </c>
      <c r="J9" s="59" t="s">
        <v>120</v>
      </c>
      <c r="K9" s="77">
        <v>761.25</v>
      </c>
      <c r="L9" s="61"/>
      <c r="M9" s="8"/>
      <c r="N9" s="34"/>
    </row>
    <row r="10" ht="25.05" customHeight="1" spans="1:14">
      <c r="A10" s="9">
        <v>7</v>
      </c>
      <c r="B10" s="40" t="s">
        <v>14</v>
      </c>
      <c r="C10" s="70" t="s">
        <v>256</v>
      </c>
      <c r="D10" s="71" t="s">
        <v>257</v>
      </c>
      <c r="E10" s="14" t="str">
        <f t="shared" si="0"/>
        <v>642221********1879</v>
      </c>
      <c r="F10" s="43" t="s">
        <v>258</v>
      </c>
      <c r="G10" s="72">
        <v>20170111</v>
      </c>
      <c r="H10" s="45">
        <v>15000</v>
      </c>
      <c r="I10" s="45">
        <v>12</v>
      </c>
      <c r="J10" s="59" t="s">
        <v>19</v>
      </c>
      <c r="K10" s="77">
        <v>652.5</v>
      </c>
      <c r="L10" s="61"/>
      <c r="M10" s="8"/>
      <c r="N10" s="34"/>
    </row>
    <row r="11" ht="25.05" customHeight="1" spans="1:14">
      <c r="A11" s="9">
        <v>8</v>
      </c>
      <c r="B11" s="40" t="s">
        <v>24</v>
      </c>
      <c r="C11" s="70" t="s">
        <v>259</v>
      </c>
      <c r="D11" s="71" t="s">
        <v>260</v>
      </c>
      <c r="E11" s="14" t="str">
        <f t="shared" si="0"/>
        <v>642221********1797</v>
      </c>
      <c r="F11" s="43" t="s">
        <v>261</v>
      </c>
      <c r="G11" s="72">
        <v>20161123</v>
      </c>
      <c r="H11" s="45">
        <v>10000</v>
      </c>
      <c r="I11" s="45">
        <v>11</v>
      </c>
      <c r="J11" s="59" t="s">
        <v>120</v>
      </c>
      <c r="K11" s="77">
        <v>398.75</v>
      </c>
      <c r="L11" s="61"/>
      <c r="M11" s="8"/>
      <c r="N11" s="34"/>
    </row>
    <row r="12" ht="25.05" customHeight="1" spans="1:14">
      <c r="A12" s="9">
        <v>9</v>
      </c>
      <c r="B12" s="40" t="s">
        <v>30</v>
      </c>
      <c r="C12" s="70" t="s">
        <v>262</v>
      </c>
      <c r="D12" s="71" t="s">
        <v>263</v>
      </c>
      <c r="E12" s="14" t="str">
        <f t="shared" si="0"/>
        <v>642221********177X</v>
      </c>
      <c r="F12" s="43" t="s">
        <v>264</v>
      </c>
      <c r="G12" s="72">
        <v>20151116</v>
      </c>
      <c r="H12" s="45">
        <v>80000</v>
      </c>
      <c r="I12" s="45">
        <v>11</v>
      </c>
      <c r="J12" s="59" t="s">
        <v>120</v>
      </c>
      <c r="K12" s="77">
        <v>3081.25</v>
      </c>
      <c r="L12" s="61"/>
      <c r="M12" s="8"/>
      <c r="N12" s="34"/>
    </row>
    <row r="13" ht="25.05" customHeight="1" spans="1:14">
      <c r="A13" s="9">
        <v>10</v>
      </c>
      <c r="B13" s="40" t="s">
        <v>30</v>
      </c>
      <c r="C13" s="70" t="s">
        <v>265</v>
      </c>
      <c r="D13" s="71" t="s">
        <v>266</v>
      </c>
      <c r="E13" s="14" t="str">
        <f t="shared" si="0"/>
        <v>642221********1774</v>
      </c>
      <c r="F13" s="43" t="s">
        <v>267</v>
      </c>
      <c r="G13" s="72">
        <v>20160929</v>
      </c>
      <c r="H13" s="45">
        <v>50000</v>
      </c>
      <c r="I13" s="45">
        <v>4</v>
      </c>
      <c r="J13" s="59" t="s">
        <v>120</v>
      </c>
      <c r="K13" s="77">
        <v>725</v>
      </c>
      <c r="L13" s="61"/>
      <c r="M13" s="8"/>
      <c r="N13" s="34"/>
    </row>
    <row r="14" ht="25.05" customHeight="1" spans="1:13">
      <c r="A14" s="9">
        <v>11</v>
      </c>
      <c r="B14" s="40" t="s">
        <v>30</v>
      </c>
      <c r="C14" s="70" t="s">
        <v>268</v>
      </c>
      <c r="D14" s="71" t="s">
        <v>269</v>
      </c>
      <c r="E14" s="14" t="str">
        <f t="shared" si="0"/>
        <v>642221********1770</v>
      </c>
      <c r="F14" s="43" t="s">
        <v>270</v>
      </c>
      <c r="G14" s="72">
        <v>20160721</v>
      </c>
      <c r="H14" s="45">
        <v>20000</v>
      </c>
      <c r="I14" s="45">
        <v>7</v>
      </c>
      <c r="J14" s="59" t="s">
        <v>120</v>
      </c>
      <c r="K14" s="77">
        <v>507.5</v>
      </c>
      <c r="L14" s="61"/>
      <c r="M14" s="8"/>
    </row>
    <row r="15" ht="25.05" customHeight="1" spans="1:13">
      <c r="A15" s="9">
        <v>12</v>
      </c>
      <c r="B15" s="40" t="s">
        <v>30</v>
      </c>
      <c r="C15" s="70" t="s">
        <v>271</v>
      </c>
      <c r="D15" s="71" t="s">
        <v>272</v>
      </c>
      <c r="E15" s="14" t="str">
        <f t="shared" si="0"/>
        <v>642221********1790</v>
      </c>
      <c r="F15" s="43" t="s">
        <v>273</v>
      </c>
      <c r="G15" s="72">
        <v>20161115</v>
      </c>
      <c r="H15" s="45">
        <v>30000</v>
      </c>
      <c r="I15" s="45">
        <v>11</v>
      </c>
      <c r="J15" s="59" t="s">
        <v>19</v>
      </c>
      <c r="K15" s="77">
        <v>1196.25</v>
      </c>
      <c r="L15" s="61"/>
      <c r="M15" s="8"/>
    </row>
    <row r="16" ht="25.05" customHeight="1" spans="1:13">
      <c r="A16" s="9">
        <v>13</v>
      </c>
      <c r="B16" s="40" t="s">
        <v>63</v>
      </c>
      <c r="C16" s="70" t="s">
        <v>274</v>
      </c>
      <c r="D16" s="71" t="s">
        <v>275</v>
      </c>
      <c r="E16" s="14" t="str">
        <f t="shared" si="0"/>
        <v>642221********1810</v>
      </c>
      <c r="F16" s="43" t="s">
        <v>276</v>
      </c>
      <c r="G16" s="72">
        <v>20160622</v>
      </c>
      <c r="H16" s="45">
        <v>90000</v>
      </c>
      <c r="I16" s="45">
        <v>6</v>
      </c>
      <c r="J16" s="59" t="s">
        <v>19</v>
      </c>
      <c r="K16" s="77">
        <v>1413.75</v>
      </c>
      <c r="L16" s="61"/>
      <c r="M16" s="8"/>
    </row>
    <row r="17" ht="25.05" customHeight="1" spans="1:13">
      <c r="A17" s="9">
        <v>14</v>
      </c>
      <c r="B17" s="40" t="s">
        <v>36</v>
      </c>
      <c r="C17" s="70" t="s">
        <v>277</v>
      </c>
      <c r="D17" s="71" t="s">
        <v>278</v>
      </c>
      <c r="E17" s="14" t="str">
        <f t="shared" si="0"/>
        <v>642221********1793</v>
      </c>
      <c r="F17" s="43" t="s">
        <v>279</v>
      </c>
      <c r="G17" s="72">
        <v>20160720</v>
      </c>
      <c r="H17" s="45">
        <v>40000</v>
      </c>
      <c r="I17" s="45">
        <v>7</v>
      </c>
      <c r="J17" s="59" t="s">
        <v>280</v>
      </c>
      <c r="K17" s="77">
        <v>1015</v>
      </c>
      <c r="L17" s="61"/>
      <c r="M17" s="8"/>
    </row>
    <row r="18" ht="25.05" customHeight="1" spans="1:13">
      <c r="A18" s="9">
        <v>15</v>
      </c>
      <c r="B18" s="40" t="s">
        <v>36</v>
      </c>
      <c r="C18" s="70" t="s">
        <v>281</v>
      </c>
      <c r="D18" s="71" t="s">
        <v>282</v>
      </c>
      <c r="E18" s="14" t="str">
        <f t="shared" si="0"/>
        <v>642221********1790</v>
      </c>
      <c r="F18" s="43" t="s">
        <v>283</v>
      </c>
      <c r="G18" s="72">
        <v>20160923</v>
      </c>
      <c r="H18" s="45">
        <v>20000</v>
      </c>
      <c r="I18" s="45">
        <v>9</v>
      </c>
      <c r="J18" s="59" t="s">
        <v>19</v>
      </c>
      <c r="K18" s="77">
        <v>870</v>
      </c>
      <c r="L18" s="61"/>
      <c r="M18" s="8"/>
    </row>
    <row r="19" ht="25.05" customHeight="1" spans="1:13">
      <c r="A19" s="9">
        <v>16</v>
      </c>
      <c r="B19" s="40" t="s">
        <v>63</v>
      </c>
      <c r="C19" s="73" t="s">
        <v>284</v>
      </c>
      <c r="D19" s="74" t="s">
        <v>285</v>
      </c>
      <c r="E19" s="14" t="str">
        <f t="shared" si="0"/>
        <v>642221********1790</v>
      </c>
      <c r="F19" s="43" t="s">
        <v>286</v>
      </c>
      <c r="G19" s="75">
        <v>20170504</v>
      </c>
      <c r="H19" s="45">
        <v>20000</v>
      </c>
      <c r="I19" s="45">
        <v>11</v>
      </c>
      <c r="J19" s="59" t="s">
        <v>280</v>
      </c>
      <c r="K19" s="77">
        <v>797.5</v>
      </c>
      <c r="L19" s="61"/>
      <c r="M19" s="8"/>
    </row>
    <row r="20" ht="25.05" customHeight="1" spans="8:11">
      <c r="H20">
        <f>SUM(H4:H19)</f>
        <v>895000</v>
      </c>
      <c r="I20" s="69"/>
      <c r="K20" s="69">
        <f>SUM(K4:K19)</f>
        <v>16965</v>
      </c>
    </row>
    <row r="21" ht="25.05" customHeight="1"/>
  </sheetData>
  <sheetProtection password="CEC2" sheet="1" objects="1"/>
  <mergeCells count="2">
    <mergeCell ref="A1:M1"/>
    <mergeCell ref="A2:M2"/>
  </mergeCells>
  <pageMargins left="0.55" right="0.55" top="0.786805555555556" bottom="0.590277777777778" header="0.511805555555556" footer="0.511805555555556"/>
  <pageSetup paperSize="9" orientation="landscape"/>
  <headerFooter alignWithMargins="0">
    <oddFooter>&amp;L村支书签字：&amp;C村主任签字：                村监会主任签字：                 &amp;R村会计签字：             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C00000"/>
  </sheetPr>
  <dimension ref="A1:N46"/>
  <sheetViews>
    <sheetView tabSelected="1" workbookViewId="0">
      <pane ySplit="3" topLeftCell="A4" activePane="bottomLeft" state="frozen"/>
      <selection/>
      <selection pane="bottomLeft" activeCell="K10" sqref="K10"/>
    </sheetView>
  </sheetViews>
  <sheetFormatPr defaultColWidth="9" defaultRowHeight="14.25"/>
  <cols>
    <col min="1" max="1" width="4.1" customWidth="1"/>
    <col min="2" max="2" width="6.7" customWidth="1"/>
    <col min="3" max="3" width="6.5" customWidth="1"/>
    <col min="4" max="4" width="21.7" style="39" hidden="1" customWidth="1"/>
    <col min="5" max="5" width="21.7" style="39" customWidth="1"/>
    <col min="6" max="6" width="19.5" customWidth="1"/>
    <col min="7" max="7" width="11" customWidth="1"/>
    <col min="8" max="8" width="9.4" customWidth="1"/>
    <col min="9" max="9" width="8.7" customWidth="1"/>
    <col min="10" max="10" width="11" customWidth="1"/>
    <col min="11" max="11" width="9.8" style="4" customWidth="1"/>
    <col min="12" max="12" width="12.1" customWidth="1"/>
    <col min="13" max="13" width="6.3" style="1" customWidth="1"/>
    <col min="14" max="14" width="12.4" customWidth="1"/>
  </cols>
  <sheetData>
    <row r="1" ht="28.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16.5" customHeight="1" spans="1:13">
      <c r="A2" s="6" t="s">
        <v>287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ht="33.75" customHeight="1" spans="1:13">
      <c r="A3" s="8" t="s">
        <v>2</v>
      </c>
      <c r="B3" s="9" t="s">
        <v>3</v>
      </c>
      <c r="C3" s="8" t="s">
        <v>4</v>
      </c>
      <c r="D3" s="10" t="s">
        <v>5</v>
      </c>
      <c r="E3" s="10" t="s">
        <v>5</v>
      </c>
      <c r="F3" s="8" t="s">
        <v>6</v>
      </c>
      <c r="G3" s="11" t="s">
        <v>7</v>
      </c>
      <c r="H3" s="11" t="s">
        <v>8</v>
      </c>
      <c r="I3" s="30" t="s">
        <v>9</v>
      </c>
      <c r="J3" s="11" t="s">
        <v>10</v>
      </c>
      <c r="K3" s="31" t="s">
        <v>11</v>
      </c>
      <c r="L3" s="32" t="s">
        <v>12</v>
      </c>
      <c r="M3" s="8" t="s">
        <v>13</v>
      </c>
    </row>
    <row r="4" ht="25.05" customHeight="1" spans="1:14">
      <c r="A4" s="9">
        <v>1</v>
      </c>
      <c r="B4" s="40" t="s">
        <v>24</v>
      </c>
      <c r="C4" s="41" t="s">
        <v>288</v>
      </c>
      <c r="D4" s="42" t="s">
        <v>289</v>
      </c>
      <c r="E4" s="14" t="str">
        <f>LEFT(D4,6)&amp;"********"&amp;RIGHT(D4,4)</f>
        <v>642221********1790</v>
      </c>
      <c r="F4" s="43" t="s">
        <v>290</v>
      </c>
      <c r="G4" s="44">
        <v>42795</v>
      </c>
      <c r="H4" s="45">
        <v>70000</v>
      </c>
      <c r="I4" s="45">
        <v>11</v>
      </c>
      <c r="J4" s="59" t="s">
        <v>120</v>
      </c>
      <c r="K4" s="60">
        <v>2791.25</v>
      </c>
      <c r="L4" s="61"/>
      <c r="M4" s="8"/>
      <c r="N4" s="34"/>
    </row>
    <row r="5" ht="25.05" customHeight="1" spans="1:14">
      <c r="A5" s="9">
        <v>2</v>
      </c>
      <c r="B5" s="40" t="s">
        <v>24</v>
      </c>
      <c r="C5" s="41" t="s">
        <v>291</v>
      </c>
      <c r="D5" s="42" t="s">
        <v>292</v>
      </c>
      <c r="E5" s="14" t="str">
        <f t="shared" ref="E5:E45" si="0">LEFT(D5,6)&amp;"********"&amp;RIGHT(D5,4)</f>
        <v>642221********1779</v>
      </c>
      <c r="F5" s="43" t="s">
        <v>293</v>
      </c>
      <c r="G5" s="44">
        <v>42768</v>
      </c>
      <c r="H5" s="45">
        <v>30000</v>
      </c>
      <c r="I5" s="45">
        <v>10</v>
      </c>
      <c r="J5" s="59" t="s">
        <v>120</v>
      </c>
      <c r="K5" s="60">
        <v>1087.5</v>
      </c>
      <c r="L5" s="61"/>
      <c r="M5" s="8"/>
      <c r="N5" s="34"/>
    </row>
    <row r="6" ht="25.05" customHeight="1" spans="1:14">
      <c r="A6" s="9">
        <v>3</v>
      </c>
      <c r="B6" s="40" t="s">
        <v>36</v>
      </c>
      <c r="C6" s="41" t="s">
        <v>294</v>
      </c>
      <c r="D6" s="42" t="s">
        <v>295</v>
      </c>
      <c r="E6" s="14" t="str">
        <f t="shared" si="0"/>
        <v>642124********3938</v>
      </c>
      <c r="F6" s="43" t="s">
        <v>296</v>
      </c>
      <c r="G6" s="44">
        <v>42795</v>
      </c>
      <c r="H6" s="45">
        <v>50000</v>
      </c>
      <c r="I6" s="45">
        <v>9</v>
      </c>
      <c r="J6" s="59" t="s">
        <v>19</v>
      </c>
      <c r="K6" s="60">
        <v>1631.25</v>
      </c>
      <c r="L6" s="61"/>
      <c r="M6" s="8"/>
      <c r="N6" s="34"/>
    </row>
    <row r="7" ht="25.05" customHeight="1" spans="1:14">
      <c r="A7" s="9">
        <v>4</v>
      </c>
      <c r="B7" s="40" t="s">
        <v>36</v>
      </c>
      <c r="C7" s="41" t="s">
        <v>297</v>
      </c>
      <c r="D7" s="42" t="s">
        <v>298</v>
      </c>
      <c r="E7" s="14" t="str">
        <f t="shared" si="0"/>
        <v>642221********1779</v>
      </c>
      <c r="F7" s="46" t="s">
        <v>299</v>
      </c>
      <c r="G7" s="44">
        <v>42826</v>
      </c>
      <c r="H7" s="45">
        <v>20000</v>
      </c>
      <c r="I7" s="45">
        <v>11</v>
      </c>
      <c r="J7" s="59" t="s">
        <v>120</v>
      </c>
      <c r="K7" s="60">
        <v>797.5</v>
      </c>
      <c r="L7" s="61"/>
      <c r="M7" s="8"/>
      <c r="N7" s="34"/>
    </row>
    <row r="8" ht="25.05" customHeight="1" spans="1:14">
      <c r="A8" s="9">
        <v>5</v>
      </c>
      <c r="B8" s="40" t="s">
        <v>14</v>
      </c>
      <c r="C8" s="41" t="s">
        <v>300</v>
      </c>
      <c r="D8" s="42" t="s">
        <v>301</v>
      </c>
      <c r="E8" s="14" t="str">
        <f t="shared" si="0"/>
        <v>642221********1776</v>
      </c>
      <c r="F8" s="43" t="s">
        <v>302</v>
      </c>
      <c r="G8" s="44">
        <v>42795</v>
      </c>
      <c r="H8" s="45">
        <v>79000</v>
      </c>
      <c r="I8" s="45">
        <v>10</v>
      </c>
      <c r="J8" s="59" t="s">
        <v>120</v>
      </c>
      <c r="K8" s="60">
        <v>2863.75</v>
      </c>
      <c r="L8" s="61"/>
      <c r="M8" s="62"/>
      <c r="N8" s="34"/>
    </row>
    <row r="9" ht="25.05" customHeight="1" spans="1:14">
      <c r="A9" s="9">
        <v>6</v>
      </c>
      <c r="B9" s="47" t="s">
        <v>36</v>
      </c>
      <c r="C9" s="40" t="s">
        <v>303</v>
      </c>
      <c r="D9" s="48" t="s">
        <v>304</v>
      </c>
      <c r="E9" s="14" t="str">
        <f t="shared" si="0"/>
        <v>642221********1836</v>
      </c>
      <c r="F9" s="49" t="s">
        <v>305</v>
      </c>
      <c r="G9" s="44">
        <v>42795</v>
      </c>
      <c r="H9" s="50">
        <v>20000</v>
      </c>
      <c r="I9" s="50">
        <v>12</v>
      </c>
      <c r="J9" s="59" t="s">
        <v>120</v>
      </c>
      <c r="K9" s="63">
        <v>870</v>
      </c>
      <c r="L9" s="61"/>
      <c r="M9" s="8"/>
      <c r="N9" s="34"/>
    </row>
    <row r="10" ht="25.05" customHeight="1" spans="1:14">
      <c r="A10" s="9">
        <v>7</v>
      </c>
      <c r="B10" s="47" t="s">
        <v>36</v>
      </c>
      <c r="C10" s="41" t="s">
        <v>306</v>
      </c>
      <c r="D10" s="48" t="s">
        <v>307</v>
      </c>
      <c r="E10" s="14" t="str">
        <f t="shared" si="0"/>
        <v>642221********1794</v>
      </c>
      <c r="F10" s="48" t="s">
        <v>308</v>
      </c>
      <c r="G10" s="51" t="s">
        <v>309</v>
      </c>
      <c r="H10" s="52">
        <v>50000</v>
      </c>
      <c r="I10" s="52">
        <v>10</v>
      </c>
      <c r="J10" s="59" t="s">
        <v>120</v>
      </c>
      <c r="K10" s="64">
        <v>1812.5</v>
      </c>
      <c r="L10" s="61"/>
      <c r="M10" s="8"/>
      <c r="N10" s="34"/>
    </row>
    <row r="11" ht="25.05" customHeight="1" spans="1:14">
      <c r="A11" s="9">
        <v>8</v>
      </c>
      <c r="B11" s="40" t="s">
        <v>14</v>
      </c>
      <c r="C11" s="41" t="s">
        <v>310</v>
      </c>
      <c r="D11" s="48" t="s">
        <v>311</v>
      </c>
      <c r="E11" s="14" t="str">
        <f t="shared" si="0"/>
        <v>642221********1775</v>
      </c>
      <c r="F11" s="48" t="s">
        <v>312</v>
      </c>
      <c r="G11" s="51" t="s">
        <v>313</v>
      </c>
      <c r="H11" s="52">
        <v>20000</v>
      </c>
      <c r="I11" s="52">
        <v>6</v>
      </c>
      <c r="J11" s="59" t="s">
        <v>19</v>
      </c>
      <c r="K11" s="64">
        <v>435</v>
      </c>
      <c r="L11" s="61"/>
      <c r="M11" s="8"/>
      <c r="N11" s="34"/>
    </row>
    <row r="12" ht="25.05" customHeight="1" spans="1:14">
      <c r="A12" s="9">
        <v>9</v>
      </c>
      <c r="B12" s="40" t="s">
        <v>14</v>
      </c>
      <c r="C12" s="41" t="s">
        <v>314</v>
      </c>
      <c r="D12" s="48" t="s">
        <v>315</v>
      </c>
      <c r="E12" s="14" t="str">
        <f t="shared" si="0"/>
        <v>642221********1813</v>
      </c>
      <c r="F12" s="48" t="s">
        <v>316</v>
      </c>
      <c r="G12" s="44">
        <v>42795</v>
      </c>
      <c r="H12" s="52">
        <v>40000</v>
      </c>
      <c r="I12" s="52">
        <v>6</v>
      </c>
      <c r="J12" s="59" t="s">
        <v>19</v>
      </c>
      <c r="K12" s="64">
        <v>870</v>
      </c>
      <c r="L12" s="61"/>
      <c r="M12" s="8"/>
      <c r="N12" s="34"/>
    </row>
    <row r="13" ht="25.05" customHeight="1" spans="1:14">
      <c r="A13" s="9">
        <v>10</v>
      </c>
      <c r="B13" s="40" t="s">
        <v>45</v>
      </c>
      <c r="C13" s="41" t="s">
        <v>317</v>
      </c>
      <c r="D13" s="48" t="s">
        <v>318</v>
      </c>
      <c r="E13" s="14" t="str">
        <f t="shared" si="0"/>
        <v>642221********1815</v>
      </c>
      <c r="F13" s="48" t="s">
        <v>319</v>
      </c>
      <c r="G13" s="44">
        <v>42795</v>
      </c>
      <c r="H13" s="52">
        <v>20000</v>
      </c>
      <c r="I13" s="52">
        <v>11</v>
      </c>
      <c r="J13" s="59" t="s">
        <v>280</v>
      </c>
      <c r="K13" s="64">
        <v>797.5</v>
      </c>
      <c r="L13" s="61"/>
      <c r="M13" s="8"/>
      <c r="N13" s="34"/>
    </row>
    <row r="14" ht="25.05" customHeight="1" spans="1:13">
      <c r="A14" s="9">
        <v>11</v>
      </c>
      <c r="B14" s="40" t="s">
        <v>63</v>
      </c>
      <c r="C14" s="41" t="s">
        <v>320</v>
      </c>
      <c r="D14" s="48" t="s">
        <v>321</v>
      </c>
      <c r="E14" s="14" t="str">
        <f t="shared" si="0"/>
        <v>642221********1772</v>
      </c>
      <c r="F14" s="48" t="s">
        <v>322</v>
      </c>
      <c r="G14" s="44">
        <v>42795</v>
      </c>
      <c r="H14" s="52">
        <v>70000</v>
      </c>
      <c r="I14" s="52">
        <v>8</v>
      </c>
      <c r="J14" s="59" t="s">
        <v>19</v>
      </c>
      <c r="K14" s="64">
        <v>2030</v>
      </c>
      <c r="L14" s="61"/>
      <c r="M14" s="8"/>
    </row>
    <row r="15" ht="25.05" customHeight="1" spans="1:13">
      <c r="A15" s="9">
        <v>12</v>
      </c>
      <c r="B15" s="40" t="s">
        <v>63</v>
      </c>
      <c r="C15" s="40" t="s">
        <v>323</v>
      </c>
      <c r="D15" s="51" t="s">
        <v>324</v>
      </c>
      <c r="E15" s="14" t="str">
        <f t="shared" si="0"/>
        <v>642221********177X</v>
      </c>
      <c r="F15" s="51" t="s">
        <v>325</v>
      </c>
      <c r="G15" s="44">
        <v>42795</v>
      </c>
      <c r="H15" s="52">
        <v>80000</v>
      </c>
      <c r="I15" s="52">
        <v>10</v>
      </c>
      <c r="J15" s="59" t="s">
        <v>120</v>
      </c>
      <c r="K15" s="64">
        <v>2900</v>
      </c>
      <c r="L15" s="61"/>
      <c r="M15" s="8"/>
    </row>
    <row r="16" ht="25.05" customHeight="1" spans="1:13">
      <c r="A16" s="9">
        <v>13</v>
      </c>
      <c r="B16" s="40" t="s">
        <v>14</v>
      </c>
      <c r="C16" s="40" t="s">
        <v>326</v>
      </c>
      <c r="D16" s="51" t="s">
        <v>327</v>
      </c>
      <c r="E16" s="14" t="str">
        <f t="shared" si="0"/>
        <v>642221********1779</v>
      </c>
      <c r="F16" s="51" t="s">
        <v>328</v>
      </c>
      <c r="G16" s="51" t="s">
        <v>329</v>
      </c>
      <c r="H16" s="52">
        <v>30000</v>
      </c>
      <c r="I16" s="52">
        <v>11</v>
      </c>
      <c r="J16" s="59" t="s">
        <v>120</v>
      </c>
      <c r="K16" s="64">
        <v>1196.25</v>
      </c>
      <c r="L16" s="61"/>
      <c r="M16" s="8"/>
    </row>
    <row r="17" s="38" customFormat="1" ht="25.05" customHeight="1" spans="1:13">
      <c r="A17" s="53">
        <v>14</v>
      </c>
      <c r="B17" s="54" t="s">
        <v>63</v>
      </c>
      <c r="C17" s="54" t="s">
        <v>330</v>
      </c>
      <c r="D17" s="55" t="s">
        <v>331</v>
      </c>
      <c r="E17" s="14" t="str">
        <f t="shared" si="0"/>
        <v>642221********1770</v>
      </c>
      <c r="F17" s="55" t="s">
        <v>332</v>
      </c>
      <c r="G17" s="55" t="s">
        <v>333</v>
      </c>
      <c r="H17" s="56">
        <v>30000</v>
      </c>
      <c r="I17" s="56">
        <v>11</v>
      </c>
      <c r="J17" s="65" t="s">
        <v>19</v>
      </c>
      <c r="K17" s="66">
        <v>1196.25</v>
      </c>
      <c r="L17" s="67"/>
      <c r="M17" s="53"/>
    </row>
    <row r="18" ht="25.05" customHeight="1" spans="1:13">
      <c r="A18" s="9">
        <v>15</v>
      </c>
      <c r="B18" s="40" t="s">
        <v>58</v>
      </c>
      <c r="C18" s="40" t="s">
        <v>334</v>
      </c>
      <c r="D18" s="51" t="s">
        <v>335</v>
      </c>
      <c r="E18" s="14" t="str">
        <f t="shared" si="0"/>
        <v>642221********1816</v>
      </c>
      <c r="F18" s="51" t="s">
        <v>336</v>
      </c>
      <c r="G18" s="51" t="s">
        <v>337</v>
      </c>
      <c r="H18" s="52">
        <v>30000</v>
      </c>
      <c r="I18" s="52">
        <v>5</v>
      </c>
      <c r="J18" s="59" t="s">
        <v>120</v>
      </c>
      <c r="K18" s="64">
        <v>543.75</v>
      </c>
      <c r="L18" s="61"/>
      <c r="M18" s="8"/>
    </row>
    <row r="19" ht="25.05" customHeight="1" spans="1:13">
      <c r="A19" s="9">
        <v>16</v>
      </c>
      <c r="B19" s="40" t="s">
        <v>45</v>
      </c>
      <c r="C19" s="40" t="s">
        <v>338</v>
      </c>
      <c r="D19" s="51" t="s">
        <v>339</v>
      </c>
      <c r="E19" s="14" t="str">
        <f t="shared" si="0"/>
        <v>642221********1840</v>
      </c>
      <c r="F19" s="51" t="s">
        <v>340</v>
      </c>
      <c r="G19" s="51" t="s">
        <v>341</v>
      </c>
      <c r="H19" s="52">
        <v>20000</v>
      </c>
      <c r="I19" s="52">
        <v>5</v>
      </c>
      <c r="J19" s="59" t="s">
        <v>120</v>
      </c>
      <c r="K19" s="64">
        <v>362.5</v>
      </c>
      <c r="L19" s="61"/>
      <c r="M19" s="8"/>
    </row>
    <row r="20" ht="25.05" customHeight="1" spans="1:13">
      <c r="A20" s="9">
        <v>17</v>
      </c>
      <c r="B20" s="40" t="s">
        <v>63</v>
      </c>
      <c r="C20" s="40" t="s">
        <v>342</v>
      </c>
      <c r="D20" s="51" t="s">
        <v>343</v>
      </c>
      <c r="E20" s="14" t="str">
        <f t="shared" si="0"/>
        <v>642221********1772</v>
      </c>
      <c r="F20" s="51" t="s">
        <v>344</v>
      </c>
      <c r="G20" s="51" t="s">
        <v>345</v>
      </c>
      <c r="H20" s="52">
        <v>30000</v>
      </c>
      <c r="I20" s="52">
        <v>8</v>
      </c>
      <c r="J20" s="59" t="s">
        <v>19</v>
      </c>
      <c r="K20" s="64">
        <v>870</v>
      </c>
      <c r="L20" s="61"/>
      <c r="M20" s="8"/>
    </row>
    <row r="21" ht="25.05" customHeight="1" spans="1:13">
      <c r="A21" s="9">
        <v>18</v>
      </c>
      <c r="B21" s="40" t="s">
        <v>63</v>
      </c>
      <c r="C21" s="40" t="s">
        <v>346</v>
      </c>
      <c r="D21" s="51" t="s">
        <v>347</v>
      </c>
      <c r="E21" s="14" t="str">
        <f t="shared" si="0"/>
        <v>642221********179X</v>
      </c>
      <c r="F21" s="51" t="s">
        <v>348</v>
      </c>
      <c r="G21" s="44">
        <v>42795</v>
      </c>
      <c r="H21" s="52">
        <v>70000</v>
      </c>
      <c r="I21" s="52">
        <v>9</v>
      </c>
      <c r="J21" s="59" t="s">
        <v>120</v>
      </c>
      <c r="K21" s="64">
        <v>2283.75</v>
      </c>
      <c r="L21" s="61"/>
      <c r="M21" s="8"/>
    </row>
    <row r="22" ht="25.05" customHeight="1" spans="1:13">
      <c r="A22" s="9">
        <v>19</v>
      </c>
      <c r="B22" s="40" t="s">
        <v>63</v>
      </c>
      <c r="C22" s="40" t="s">
        <v>349</v>
      </c>
      <c r="D22" s="51" t="s">
        <v>350</v>
      </c>
      <c r="E22" s="14" t="str">
        <f t="shared" si="0"/>
        <v>642221********1781</v>
      </c>
      <c r="F22" s="51" t="s">
        <v>351</v>
      </c>
      <c r="G22" s="44">
        <v>42795</v>
      </c>
      <c r="H22" s="52">
        <v>30000</v>
      </c>
      <c r="I22" s="52">
        <v>9</v>
      </c>
      <c r="J22" s="59" t="s">
        <v>120</v>
      </c>
      <c r="K22" s="64">
        <v>978.75</v>
      </c>
      <c r="L22" s="61"/>
      <c r="M22" s="8"/>
    </row>
    <row r="23" ht="25.05" customHeight="1" spans="1:13">
      <c r="A23" s="9">
        <v>20</v>
      </c>
      <c r="B23" s="40" t="s">
        <v>63</v>
      </c>
      <c r="C23" s="40" t="s">
        <v>352</v>
      </c>
      <c r="D23" s="51" t="s">
        <v>353</v>
      </c>
      <c r="E23" s="14" t="str">
        <f t="shared" si="0"/>
        <v>642221********1779</v>
      </c>
      <c r="F23" s="51" t="s">
        <v>354</v>
      </c>
      <c r="G23" s="44">
        <v>42767</v>
      </c>
      <c r="H23" s="52">
        <v>60000</v>
      </c>
      <c r="I23" s="52">
        <v>9</v>
      </c>
      <c r="J23" s="59" t="s">
        <v>19</v>
      </c>
      <c r="K23" s="64">
        <v>1957.5</v>
      </c>
      <c r="L23" s="61"/>
      <c r="M23" s="8"/>
    </row>
    <row r="24" ht="25.05" customHeight="1" spans="1:13">
      <c r="A24" s="9">
        <v>21</v>
      </c>
      <c r="B24" s="40" t="s">
        <v>63</v>
      </c>
      <c r="C24" s="40" t="s">
        <v>355</v>
      </c>
      <c r="D24" s="51" t="s">
        <v>356</v>
      </c>
      <c r="E24" s="14" t="str">
        <f t="shared" si="0"/>
        <v>642221********1795</v>
      </c>
      <c r="F24" s="51" t="s">
        <v>357</v>
      </c>
      <c r="G24" s="51" t="s">
        <v>341</v>
      </c>
      <c r="H24" s="52">
        <v>90000</v>
      </c>
      <c r="I24" s="52">
        <v>8.5</v>
      </c>
      <c r="J24" s="59" t="s">
        <v>120</v>
      </c>
      <c r="K24" s="64">
        <v>2773.125</v>
      </c>
      <c r="L24" s="61"/>
      <c r="M24" s="8"/>
    </row>
    <row r="25" ht="25.05" customHeight="1" spans="1:13">
      <c r="A25" s="9">
        <v>22</v>
      </c>
      <c r="B25" s="40" t="s">
        <v>63</v>
      </c>
      <c r="C25" s="40" t="s">
        <v>358</v>
      </c>
      <c r="D25" s="51" t="s">
        <v>359</v>
      </c>
      <c r="E25" s="14" t="str">
        <f t="shared" si="0"/>
        <v>642221********1777</v>
      </c>
      <c r="F25" s="51" t="s">
        <v>360</v>
      </c>
      <c r="G25" s="44">
        <v>42705</v>
      </c>
      <c r="H25" s="52">
        <v>10000</v>
      </c>
      <c r="I25" s="52">
        <v>11</v>
      </c>
      <c r="J25" s="59" t="s">
        <v>120</v>
      </c>
      <c r="K25" s="64">
        <v>398.75</v>
      </c>
      <c r="L25" s="61"/>
      <c r="M25" s="8"/>
    </row>
    <row r="26" ht="25.05" customHeight="1" spans="1:13">
      <c r="A26" s="9">
        <v>23</v>
      </c>
      <c r="B26" s="40" t="s">
        <v>63</v>
      </c>
      <c r="C26" s="40" t="s">
        <v>361</v>
      </c>
      <c r="D26" s="51" t="s">
        <v>362</v>
      </c>
      <c r="E26" s="14" t="str">
        <f t="shared" si="0"/>
        <v>642221********1770</v>
      </c>
      <c r="F26" s="51" t="s">
        <v>363</v>
      </c>
      <c r="G26" s="51" t="s">
        <v>313</v>
      </c>
      <c r="H26" s="52">
        <v>30000</v>
      </c>
      <c r="I26" s="52">
        <v>6</v>
      </c>
      <c r="J26" s="59" t="s">
        <v>120</v>
      </c>
      <c r="K26" s="64">
        <v>652.5</v>
      </c>
      <c r="L26" s="61"/>
      <c r="M26" s="8"/>
    </row>
    <row r="27" ht="25.05" customHeight="1" spans="1:13">
      <c r="A27" s="9">
        <v>24</v>
      </c>
      <c r="B27" s="40" t="s">
        <v>45</v>
      </c>
      <c r="C27" s="40" t="s">
        <v>364</v>
      </c>
      <c r="D27" s="51" t="s">
        <v>365</v>
      </c>
      <c r="E27" s="14" t="str">
        <f t="shared" si="0"/>
        <v>642221********1799</v>
      </c>
      <c r="F27" s="51" t="s">
        <v>366</v>
      </c>
      <c r="G27" s="44">
        <v>42795</v>
      </c>
      <c r="H27" s="52">
        <v>15000</v>
      </c>
      <c r="I27" s="52">
        <v>12</v>
      </c>
      <c r="J27" s="59" t="s">
        <v>19</v>
      </c>
      <c r="K27" s="64">
        <v>652.5</v>
      </c>
      <c r="L27" s="61"/>
      <c r="M27" s="8"/>
    </row>
    <row r="28" ht="25.05" customHeight="1" spans="1:13">
      <c r="A28" s="9">
        <v>25</v>
      </c>
      <c r="B28" s="40" t="s">
        <v>45</v>
      </c>
      <c r="C28" s="40" t="s">
        <v>367</v>
      </c>
      <c r="D28" s="51" t="s">
        <v>368</v>
      </c>
      <c r="E28" s="14" t="str">
        <f t="shared" si="0"/>
        <v>642221********1778</v>
      </c>
      <c r="F28" s="51" t="s">
        <v>369</v>
      </c>
      <c r="G28" s="51" t="s">
        <v>309</v>
      </c>
      <c r="H28" s="52">
        <v>20000</v>
      </c>
      <c r="I28" s="52">
        <v>10</v>
      </c>
      <c r="J28" s="59" t="s">
        <v>120</v>
      </c>
      <c r="K28" s="64">
        <v>725</v>
      </c>
      <c r="L28" s="61"/>
      <c r="M28" s="8"/>
    </row>
    <row r="29" ht="25.05" customHeight="1" spans="1:13">
      <c r="A29" s="9">
        <v>26</v>
      </c>
      <c r="B29" s="40" t="s">
        <v>45</v>
      </c>
      <c r="C29" s="40" t="s">
        <v>370</v>
      </c>
      <c r="D29" s="51" t="s">
        <v>371</v>
      </c>
      <c r="E29" s="14" t="str">
        <f t="shared" si="0"/>
        <v>642221********1776</v>
      </c>
      <c r="F29" s="51" t="s">
        <v>372</v>
      </c>
      <c r="G29" s="51" t="s">
        <v>341</v>
      </c>
      <c r="H29" s="52">
        <v>60000</v>
      </c>
      <c r="I29" s="52">
        <v>9</v>
      </c>
      <c r="J29" s="59" t="s">
        <v>120</v>
      </c>
      <c r="K29" s="64">
        <v>1957.5</v>
      </c>
      <c r="L29" s="61"/>
      <c r="M29" s="8"/>
    </row>
    <row r="30" ht="25.05" customHeight="1" spans="1:13">
      <c r="A30" s="9">
        <v>27</v>
      </c>
      <c r="B30" s="40" t="s">
        <v>45</v>
      </c>
      <c r="C30" s="40" t="s">
        <v>373</v>
      </c>
      <c r="D30" s="51" t="s">
        <v>374</v>
      </c>
      <c r="E30" s="14" t="str">
        <f t="shared" si="0"/>
        <v>642221********1789</v>
      </c>
      <c r="F30" s="51" t="s">
        <v>375</v>
      </c>
      <c r="G30" s="51" t="s">
        <v>376</v>
      </c>
      <c r="H30" s="52">
        <v>30000</v>
      </c>
      <c r="I30" s="52">
        <v>5</v>
      </c>
      <c r="J30" s="59" t="s">
        <v>19</v>
      </c>
      <c r="K30" s="64">
        <v>543.75</v>
      </c>
      <c r="L30" s="61"/>
      <c r="M30" s="8"/>
    </row>
    <row r="31" ht="25.05" customHeight="1" spans="1:13">
      <c r="A31" s="9">
        <v>28</v>
      </c>
      <c r="B31" s="40" t="s">
        <v>45</v>
      </c>
      <c r="C31" s="40" t="s">
        <v>377</v>
      </c>
      <c r="D31" s="51" t="s">
        <v>378</v>
      </c>
      <c r="E31" s="14" t="str">
        <f t="shared" si="0"/>
        <v>642221********1771</v>
      </c>
      <c r="F31" s="51" t="s">
        <v>379</v>
      </c>
      <c r="G31" s="44">
        <v>42767</v>
      </c>
      <c r="H31" s="52">
        <v>70000</v>
      </c>
      <c r="I31" s="52">
        <v>9</v>
      </c>
      <c r="J31" s="59" t="s">
        <v>19</v>
      </c>
      <c r="K31" s="64">
        <v>2283.75</v>
      </c>
      <c r="L31" s="61"/>
      <c r="M31" s="8"/>
    </row>
    <row r="32" ht="25.05" customHeight="1" spans="1:13">
      <c r="A32" s="9">
        <v>29</v>
      </c>
      <c r="B32" s="40" t="s">
        <v>45</v>
      </c>
      <c r="C32" s="40" t="s">
        <v>380</v>
      </c>
      <c r="D32" s="51" t="s">
        <v>381</v>
      </c>
      <c r="E32" s="14" t="str">
        <f t="shared" si="0"/>
        <v>642221********1776</v>
      </c>
      <c r="F32" s="51" t="s">
        <v>382</v>
      </c>
      <c r="G32" s="44">
        <v>42767</v>
      </c>
      <c r="H32" s="52">
        <v>20000</v>
      </c>
      <c r="I32" s="52">
        <v>10</v>
      </c>
      <c r="J32" s="59" t="s">
        <v>120</v>
      </c>
      <c r="K32" s="64">
        <v>725</v>
      </c>
      <c r="L32" s="61"/>
      <c r="M32" s="8"/>
    </row>
    <row r="33" ht="25.05" customHeight="1" spans="1:13">
      <c r="A33" s="9">
        <v>30</v>
      </c>
      <c r="B33" s="40" t="s">
        <v>45</v>
      </c>
      <c r="C33" s="40" t="s">
        <v>383</v>
      </c>
      <c r="D33" s="51" t="s">
        <v>384</v>
      </c>
      <c r="E33" s="14" t="str">
        <f t="shared" si="0"/>
        <v>642221********180X</v>
      </c>
      <c r="F33" s="51" t="s">
        <v>385</v>
      </c>
      <c r="G33" s="51" t="s">
        <v>386</v>
      </c>
      <c r="H33" s="52">
        <v>20000</v>
      </c>
      <c r="I33" s="52">
        <v>4</v>
      </c>
      <c r="J33" s="59" t="s">
        <v>120</v>
      </c>
      <c r="K33" s="64">
        <v>290</v>
      </c>
      <c r="L33" s="61"/>
      <c r="M33" s="8"/>
    </row>
    <row r="34" ht="25.05" customHeight="1" spans="1:13">
      <c r="A34" s="9">
        <v>31</v>
      </c>
      <c r="B34" s="40" t="s">
        <v>45</v>
      </c>
      <c r="C34" s="40" t="s">
        <v>387</v>
      </c>
      <c r="D34" s="51" t="s">
        <v>388</v>
      </c>
      <c r="E34" s="14" t="str">
        <f t="shared" si="0"/>
        <v>642221********1796</v>
      </c>
      <c r="F34" s="51" t="s">
        <v>389</v>
      </c>
      <c r="G34" s="51" t="s">
        <v>390</v>
      </c>
      <c r="H34" s="52">
        <v>50000</v>
      </c>
      <c r="I34" s="52">
        <v>9</v>
      </c>
      <c r="J34" s="59" t="s">
        <v>19</v>
      </c>
      <c r="K34" s="64">
        <v>1631.25</v>
      </c>
      <c r="L34" s="61"/>
      <c r="M34" s="8"/>
    </row>
    <row r="35" ht="25.05" customHeight="1" spans="1:13">
      <c r="A35" s="9">
        <v>32</v>
      </c>
      <c r="B35" s="40" t="s">
        <v>45</v>
      </c>
      <c r="C35" s="40" t="s">
        <v>391</v>
      </c>
      <c r="D35" s="51" t="s">
        <v>392</v>
      </c>
      <c r="E35" s="14" t="str">
        <f t="shared" si="0"/>
        <v>642221********1772</v>
      </c>
      <c r="F35" s="51" t="s">
        <v>393</v>
      </c>
      <c r="G35" s="51" t="s">
        <v>341</v>
      </c>
      <c r="H35" s="52">
        <v>30000</v>
      </c>
      <c r="I35" s="52">
        <v>12</v>
      </c>
      <c r="J35" s="59" t="s">
        <v>120</v>
      </c>
      <c r="K35" s="64">
        <v>1305</v>
      </c>
      <c r="L35" s="61"/>
      <c r="M35" s="8"/>
    </row>
    <row r="36" ht="25.05" customHeight="1" spans="1:13">
      <c r="A36" s="9">
        <v>33</v>
      </c>
      <c r="B36" s="40" t="s">
        <v>45</v>
      </c>
      <c r="C36" s="40" t="s">
        <v>394</v>
      </c>
      <c r="D36" s="51" t="s">
        <v>395</v>
      </c>
      <c r="E36" s="14" t="str">
        <f t="shared" si="0"/>
        <v>642221********179X</v>
      </c>
      <c r="F36" s="51" t="s">
        <v>396</v>
      </c>
      <c r="G36" s="51" t="s">
        <v>390</v>
      </c>
      <c r="H36" s="52">
        <v>60000</v>
      </c>
      <c r="I36" s="52">
        <v>8.5</v>
      </c>
      <c r="J36" s="59" t="s">
        <v>19</v>
      </c>
      <c r="K36" s="64">
        <v>1848.75</v>
      </c>
      <c r="L36" s="61"/>
      <c r="M36" s="8"/>
    </row>
    <row r="37" ht="25.05" customHeight="1" spans="1:13">
      <c r="A37" s="9">
        <v>34</v>
      </c>
      <c r="B37" s="40" t="s">
        <v>14</v>
      </c>
      <c r="C37" s="40" t="s">
        <v>397</v>
      </c>
      <c r="D37" s="51" t="s">
        <v>398</v>
      </c>
      <c r="E37" s="14" t="str">
        <f t="shared" si="0"/>
        <v>642221********1791</v>
      </c>
      <c r="F37" s="51" t="s">
        <v>399</v>
      </c>
      <c r="G37" s="51" t="s">
        <v>400</v>
      </c>
      <c r="H37" s="52">
        <v>50000</v>
      </c>
      <c r="I37" s="52">
        <v>8</v>
      </c>
      <c r="J37" s="59" t="s">
        <v>120</v>
      </c>
      <c r="K37" s="64">
        <v>1450</v>
      </c>
      <c r="L37" s="61"/>
      <c r="M37" s="8"/>
    </row>
    <row r="38" ht="25.05" customHeight="1" spans="1:13">
      <c r="A38" s="9">
        <v>35</v>
      </c>
      <c r="B38" s="40" t="s">
        <v>24</v>
      </c>
      <c r="C38" s="40" t="s">
        <v>401</v>
      </c>
      <c r="D38" s="51" t="s">
        <v>402</v>
      </c>
      <c r="E38" s="14" t="str">
        <f t="shared" si="0"/>
        <v>642221********1859</v>
      </c>
      <c r="F38" s="51" t="s">
        <v>403</v>
      </c>
      <c r="G38" s="51" t="s">
        <v>386</v>
      </c>
      <c r="H38" s="52">
        <v>25000</v>
      </c>
      <c r="I38" s="52">
        <v>4</v>
      </c>
      <c r="J38" s="59" t="s">
        <v>120</v>
      </c>
      <c r="K38" s="64">
        <v>362.5</v>
      </c>
      <c r="L38" s="61"/>
      <c r="M38" s="8"/>
    </row>
    <row r="39" ht="25.05" customHeight="1" spans="1:13">
      <c r="A39" s="9">
        <v>36</v>
      </c>
      <c r="B39" s="40" t="s">
        <v>58</v>
      </c>
      <c r="C39" s="40" t="s">
        <v>404</v>
      </c>
      <c r="D39" s="51" t="s">
        <v>405</v>
      </c>
      <c r="E39" s="14" t="str">
        <f t="shared" si="0"/>
        <v>642221********1779</v>
      </c>
      <c r="F39" s="51" t="s">
        <v>406</v>
      </c>
      <c r="G39" s="51" t="s">
        <v>407</v>
      </c>
      <c r="H39" s="52">
        <v>20000</v>
      </c>
      <c r="I39" s="52">
        <v>3</v>
      </c>
      <c r="J39" s="59" t="s">
        <v>19</v>
      </c>
      <c r="K39" s="64">
        <v>217.5</v>
      </c>
      <c r="L39" s="61"/>
      <c r="M39" s="8"/>
    </row>
    <row r="40" ht="25.05" customHeight="1" spans="1:13">
      <c r="A40" s="9">
        <v>37</v>
      </c>
      <c r="B40" s="40" t="s">
        <v>58</v>
      </c>
      <c r="C40" s="40" t="s">
        <v>408</v>
      </c>
      <c r="D40" s="51" t="s">
        <v>409</v>
      </c>
      <c r="E40" s="14" t="str">
        <f t="shared" si="0"/>
        <v>642221********1772</v>
      </c>
      <c r="F40" s="51" t="s">
        <v>410</v>
      </c>
      <c r="G40" s="51" t="s">
        <v>411</v>
      </c>
      <c r="H40" s="52">
        <v>20000</v>
      </c>
      <c r="I40" s="52">
        <v>6</v>
      </c>
      <c r="J40" s="59" t="s">
        <v>19</v>
      </c>
      <c r="K40" s="64">
        <v>435</v>
      </c>
      <c r="L40" s="68" t="s">
        <v>412</v>
      </c>
      <c r="M40" s="8"/>
    </row>
    <row r="41" ht="25.05" customHeight="1" spans="1:13">
      <c r="A41" s="9">
        <v>38</v>
      </c>
      <c r="B41" s="40" t="s">
        <v>24</v>
      </c>
      <c r="C41" s="40" t="s">
        <v>413</v>
      </c>
      <c r="D41" s="51" t="s">
        <v>414</v>
      </c>
      <c r="E41" s="14" t="str">
        <f t="shared" si="0"/>
        <v>642221********1835</v>
      </c>
      <c r="F41" s="51" t="s">
        <v>415</v>
      </c>
      <c r="G41" s="51" t="s">
        <v>376</v>
      </c>
      <c r="H41" s="52">
        <v>20000</v>
      </c>
      <c r="I41" s="52">
        <v>5</v>
      </c>
      <c r="J41" s="59" t="s">
        <v>120</v>
      </c>
      <c r="K41" s="64">
        <v>362.5</v>
      </c>
      <c r="L41" s="61"/>
      <c r="M41" s="8"/>
    </row>
    <row r="42" ht="25.05" customHeight="1" spans="1:13">
      <c r="A42" s="9">
        <v>39</v>
      </c>
      <c r="B42" s="40" t="s">
        <v>14</v>
      </c>
      <c r="C42" s="40" t="s">
        <v>416</v>
      </c>
      <c r="D42" s="51" t="s">
        <v>417</v>
      </c>
      <c r="E42" s="14" t="str">
        <f t="shared" si="0"/>
        <v>642221********1798</v>
      </c>
      <c r="F42" s="51" t="s">
        <v>418</v>
      </c>
      <c r="G42" s="51" t="s">
        <v>419</v>
      </c>
      <c r="H42" s="52">
        <v>20000</v>
      </c>
      <c r="I42" s="52">
        <v>2</v>
      </c>
      <c r="J42" s="59" t="s">
        <v>19</v>
      </c>
      <c r="K42" s="64">
        <v>145</v>
      </c>
      <c r="L42" s="61"/>
      <c r="M42" s="8"/>
    </row>
    <row r="43" ht="25.05" customHeight="1" spans="1:13">
      <c r="A43" s="9">
        <v>40</v>
      </c>
      <c r="B43" s="40" t="s">
        <v>36</v>
      </c>
      <c r="C43" s="40" t="s">
        <v>420</v>
      </c>
      <c r="D43" s="51" t="s">
        <v>421</v>
      </c>
      <c r="E43" s="14" t="str">
        <f t="shared" si="0"/>
        <v>642221********1796</v>
      </c>
      <c r="F43" s="51" t="s">
        <v>422</v>
      </c>
      <c r="G43" s="51" t="s">
        <v>333</v>
      </c>
      <c r="H43" s="52">
        <v>30000</v>
      </c>
      <c r="I43" s="52">
        <v>8</v>
      </c>
      <c r="J43" s="59" t="s">
        <v>120</v>
      </c>
      <c r="K43" s="64">
        <v>870</v>
      </c>
      <c r="L43" s="61"/>
      <c r="M43" s="8"/>
    </row>
    <row r="44" ht="25.05" customHeight="1" spans="1:13">
      <c r="A44" s="9">
        <v>41</v>
      </c>
      <c r="B44" s="40" t="s">
        <v>58</v>
      </c>
      <c r="C44" s="40" t="s">
        <v>423</v>
      </c>
      <c r="D44" s="51" t="s">
        <v>424</v>
      </c>
      <c r="E44" s="14" t="str">
        <f t="shared" si="0"/>
        <v>642221********1778</v>
      </c>
      <c r="F44" s="51" t="s">
        <v>425</v>
      </c>
      <c r="G44" s="51" t="s">
        <v>341</v>
      </c>
      <c r="H44" s="52">
        <v>40000</v>
      </c>
      <c r="I44" s="52">
        <v>9.5</v>
      </c>
      <c r="J44" s="59" t="s">
        <v>19</v>
      </c>
      <c r="K44" s="64">
        <v>1377.5</v>
      </c>
      <c r="L44" s="61"/>
      <c r="M44" s="8"/>
    </row>
    <row r="45" ht="25.05" customHeight="1" spans="1:13">
      <c r="A45" s="9">
        <v>42</v>
      </c>
      <c r="B45" s="57" t="s">
        <v>14</v>
      </c>
      <c r="C45" s="57" t="s">
        <v>426</v>
      </c>
      <c r="D45" s="58" t="s">
        <v>427</v>
      </c>
      <c r="E45" s="14" t="str">
        <f t="shared" si="0"/>
        <v>642221********177X</v>
      </c>
      <c r="F45" s="58" t="s">
        <v>428</v>
      </c>
      <c r="G45" s="51" t="s">
        <v>341</v>
      </c>
      <c r="H45" s="52">
        <v>50000</v>
      </c>
      <c r="I45" s="52">
        <v>11</v>
      </c>
      <c r="J45" s="59" t="s">
        <v>120</v>
      </c>
      <c r="K45" s="64">
        <v>1993.75</v>
      </c>
      <c r="L45" s="61"/>
      <c r="M45" s="8"/>
    </row>
    <row r="46" spans="8:12">
      <c r="H46">
        <f>SUM(H4:H45)</f>
        <v>1629000</v>
      </c>
      <c r="K46" s="4">
        <f>SUM(K4:K45)</f>
        <v>51275.625</v>
      </c>
      <c r="L46" s="4"/>
    </row>
  </sheetData>
  <sheetProtection password="CEC2" sheet="1" objects="1"/>
  <mergeCells count="2">
    <mergeCell ref="A1:M1"/>
    <mergeCell ref="A2:M2"/>
  </mergeCells>
  <pageMargins left="0.55" right="0.55" top="0.786805555555556" bottom="0.590277777777778" header="0.511805555555556" footer="0.511805555555556"/>
  <pageSetup paperSize="9" orientation="landscape"/>
  <headerFooter alignWithMargins="0">
    <oddFooter>&amp;L村支书签字：&amp;C村主任签字：                村监会主任签字：                 &amp;R村会计签字：             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C00000"/>
  </sheetPr>
  <dimension ref="A1:N27"/>
  <sheetViews>
    <sheetView workbookViewId="0">
      <pane ySplit="3" topLeftCell="A4" activePane="bottomLeft" state="frozen"/>
      <selection/>
      <selection pane="bottomLeft" activeCell="E3" sqref="E3:E4"/>
    </sheetView>
  </sheetViews>
  <sheetFormatPr defaultColWidth="9" defaultRowHeight="14.25"/>
  <cols>
    <col min="1" max="1" width="4.1" customWidth="1"/>
    <col min="2" max="2" width="6.7" style="1" customWidth="1"/>
    <col min="3" max="3" width="6.5" customWidth="1"/>
    <col min="4" max="4" width="21.7" style="2" hidden="1" customWidth="1"/>
    <col min="5" max="5" width="21.7" style="2" customWidth="1"/>
    <col min="6" max="6" width="20.7" style="3" customWidth="1"/>
    <col min="7" max="7" width="9.2" customWidth="1"/>
    <col min="8" max="8" width="9.4" style="1" customWidth="1"/>
    <col min="9" max="9" width="8.7" style="1" customWidth="1"/>
    <col min="10" max="10" width="11" customWidth="1"/>
    <col min="11" max="11" width="10.2" style="4" customWidth="1"/>
    <col min="12" max="12" width="12.1" customWidth="1"/>
    <col min="13" max="13" width="6.3" style="1" customWidth="1"/>
    <col min="14" max="14" width="13.8" customWidth="1"/>
  </cols>
  <sheetData>
    <row r="1" ht="28.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16.5" customHeight="1" spans="1:13">
      <c r="A2" s="6" t="s">
        <v>429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ht="33.75" customHeight="1" spans="1:13">
      <c r="A3" s="8" t="s">
        <v>2</v>
      </c>
      <c r="B3" s="9" t="s">
        <v>3</v>
      </c>
      <c r="C3" s="8" t="s">
        <v>4</v>
      </c>
      <c r="D3" s="10" t="s">
        <v>5</v>
      </c>
      <c r="E3" s="10" t="s">
        <v>5</v>
      </c>
      <c r="F3" s="10" t="s">
        <v>6</v>
      </c>
      <c r="G3" s="11" t="s">
        <v>7</v>
      </c>
      <c r="H3" s="11" t="s">
        <v>8</v>
      </c>
      <c r="I3" s="30" t="s">
        <v>9</v>
      </c>
      <c r="J3" s="11" t="s">
        <v>10</v>
      </c>
      <c r="K3" s="31" t="s">
        <v>11</v>
      </c>
      <c r="L3" s="32" t="s">
        <v>12</v>
      </c>
      <c r="M3" s="8" t="s">
        <v>13</v>
      </c>
    </row>
    <row r="4" ht="25.05" customHeight="1" spans="1:14">
      <c r="A4" s="12">
        <v>1</v>
      </c>
      <c r="B4" s="13" t="s">
        <v>58</v>
      </c>
      <c r="C4" s="13" t="s">
        <v>430</v>
      </c>
      <c r="D4" s="14" t="s">
        <v>431</v>
      </c>
      <c r="E4" s="14" t="str">
        <f>LEFT(D4,6)&amp;"********"&amp;RIGHT(D4,4)</f>
        <v>642221********1774</v>
      </c>
      <c r="F4" s="15" t="s">
        <v>432</v>
      </c>
      <c r="G4" s="16">
        <v>20170419</v>
      </c>
      <c r="H4" s="17">
        <v>30000</v>
      </c>
      <c r="I4" s="17">
        <v>9</v>
      </c>
      <c r="J4" s="33" t="s">
        <v>120</v>
      </c>
      <c r="K4" s="16">
        <v>978.75</v>
      </c>
      <c r="L4" s="27"/>
      <c r="M4" s="12"/>
      <c r="N4" s="34"/>
    </row>
    <row r="5" ht="25.05" customHeight="1" spans="1:14">
      <c r="A5" s="12">
        <v>2</v>
      </c>
      <c r="B5" s="13" t="s">
        <v>58</v>
      </c>
      <c r="C5" s="18" t="s">
        <v>433</v>
      </c>
      <c r="D5" s="14" t="s">
        <v>434</v>
      </c>
      <c r="E5" s="14" t="str">
        <f t="shared" ref="E5:E25" si="0">LEFT(D5,6)&amp;"********"&amp;RIGHT(D5,4)</f>
        <v>642221********1774</v>
      </c>
      <c r="F5" s="15" t="s">
        <v>435</v>
      </c>
      <c r="G5" s="16">
        <v>20170304</v>
      </c>
      <c r="H5" s="17">
        <v>20000</v>
      </c>
      <c r="I5" s="17">
        <v>9</v>
      </c>
      <c r="J5" s="33" t="s">
        <v>19</v>
      </c>
      <c r="K5" s="16">
        <v>652.5</v>
      </c>
      <c r="L5" s="27"/>
      <c r="M5" s="12"/>
      <c r="N5" s="34"/>
    </row>
    <row r="6" ht="25.05" customHeight="1" spans="1:14">
      <c r="A6" s="12">
        <v>3</v>
      </c>
      <c r="B6" s="13" t="s">
        <v>58</v>
      </c>
      <c r="C6" s="18" t="s">
        <v>436</v>
      </c>
      <c r="D6" s="14" t="s">
        <v>437</v>
      </c>
      <c r="E6" s="14" t="str">
        <f t="shared" si="0"/>
        <v>642221********1772</v>
      </c>
      <c r="F6" s="15" t="s">
        <v>438</v>
      </c>
      <c r="G6" s="16">
        <v>20170304</v>
      </c>
      <c r="H6" s="17">
        <v>30000</v>
      </c>
      <c r="I6" s="17">
        <v>9</v>
      </c>
      <c r="J6" s="33" t="s">
        <v>120</v>
      </c>
      <c r="K6" s="16">
        <v>978.75</v>
      </c>
      <c r="L6" s="27"/>
      <c r="M6" s="12"/>
      <c r="N6" s="34"/>
    </row>
    <row r="7" ht="25.05" customHeight="1" spans="1:14">
      <c r="A7" s="12">
        <v>4</v>
      </c>
      <c r="B7" s="13" t="s">
        <v>58</v>
      </c>
      <c r="C7" s="18" t="s">
        <v>439</v>
      </c>
      <c r="D7" s="14" t="s">
        <v>440</v>
      </c>
      <c r="E7" s="14" t="str">
        <f t="shared" si="0"/>
        <v>642221********1773</v>
      </c>
      <c r="F7" s="19" t="s">
        <v>441</v>
      </c>
      <c r="G7" s="16">
        <v>20170308</v>
      </c>
      <c r="H7" s="17">
        <v>30000</v>
      </c>
      <c r="I7" s="17">
        <v>9</v>
      </c>
      <c r="J7" s="33" t="s">
        <v>19</v>
      </c>
      <c r="K7" s="16">
        <v>978.75</v>
      </c>
      <c r="L7" s="27"/>
      <c r="M7" s="12"/>
      <c r="N7" s="34"/>
    </row>
    <row r="8" ht="25.05" customHeight="1" spans="1:14">
      <c r="A8" s="12">
        <v>5</v>
      </c>
      <c r="B8" s="13" t="s">
        <v>58</v>
      </c>
      <c r="C8" s="18" t="s">
        <v>442</v>
      </c>
      <c r="D8" s="14" t="s">
        <v>443</v>
      </c>
      <c r="E8" s="14" t="str">
        <f t="shared" si="0"/>
        <v>642221********1774</v>
      </c>
      <c r="F8" s="15" t="s">
        <v>444</v>
      </c>
      <c r="G8" s="16">
        <v>20170526</v>
      </c>
      <c r="H8" s="17">
        <v>30000</v>
      </c>
      <c r="I8" s="17">
        <v>7</v>
      </c>
      <c r="J8" s="33" t="s">
        <v>120</v>
      </c>
      <c r="K8" s="16">
        <v>761.25</v>
      </c>
      <c r="L8" s="27"/>
      <c r="M8" s="13"/>
      <c r="N8" s="34"/>
    </row>
    <row r="9" ht="25.05" customHeight="1" spans="1:14">
      <c r="A9" s="12">
        <v>6</v>
      </c>
      <c r="B9" s="13" t="s">
        <v>14</v>
      </c>
      <c r="C9" s="18" t="s">
        <v>445</v>
      </c>
      <c r="D9" s="20" t="s">
        <v>446</v>
      </c>
      <c r="E9" s="14" t="str">
        <f t="shared" si="0"/>
        <v>642221********1773</v>
      </c>
      <c r="F9" s="21" t="s">
        <v>447</v>
      </c>
      <c r="G9" s="22" t="s">
        <v>448</v>
      </c>
      <c r="H9" s="23">
        <v>30000</v>
      </c>
      <c r="I9" s="23">
        <v>8</v>
      </c>
      <c r="J9" s="33" t="s">
        <v>120</v>
      </c>
      <c r="K9" s="35">
        <v>870</v>
      </c>
      <c r="L9" s="27"/>
      <c r="M9" s="12"/>
      <c r="N9" s="34"/>
    </row>
    <row r="10" ht="25.05" customHeight="1" spans="1:14">
      <c r="A10" s="12">
        <v>7</v>
      </c>
      <c r="B10" s="13" t="s">
        <v>58</v>
      </c>
      <c r="C10" s="18" t="s">
        <v>449</v>
      </c>
      <c r="D10" s="20" t="s">
        <v>450</v>
      </c>
      <c r="E10" s="14" t="str">
        <f t="shared" si="0"/>
        <v>642221********1773</v>
      </c>
      <c r="F10" s="20" t="s">
        <v>451</v>
      </c>
      <c r="G10" s="24" t="s">
        <v>452</v>
      </c>
      <c r="H10" s="25">
        <v>20000</v>
      </c>
      <c r="I10" s="25">
        <v>9</v>
      </c>
      <c r="J10" s="33" t="s">
        <v>19</v>
      </c>
      <c r="K10" s="36">
        <v>652.5</v>
      </c>
      <c r="L10" s="27"/>
      <c r="M10" s="12"/>
      <c r="N10" s="34"/>
    </row>
    <row r="11" ht="25.05" customHeight="1" spans="1:14">
      <c r="A11" s="12">
        <v>8</v>
      </c>
      <c r="B11" s="13" t="s">
        <v>58</v>
      </c>
      <c r="C11" s="18" t="s">
        <v>453</v>
      </c>
      <c r="D11" s="20" t="s">
        <v>454</v>
      </c>
      <c r="E11" s="14" t="str">
        <f t="shared" si="0"/>
        <v>642221********1791</v>
      </c>
      <c r="F11" s="20" t="s">
        <v>455</v>
      </c>
      <c r="G11" s="24" t="s">
        <v>456</v>
      </c>
      <c r="H11" s="25">
        <v>30000</v>
      </c>
      <c r="I11" s="25">
        <v>11</v>
      </c>
      <c r="J11" s="33" t="s">
        <v>120</v>
      </c>
      <c r="K11" s="36">
        <v>1196.25</v>
      </c>
      <c r="L11" s="27"/>
      <c r="M11" s="12"/>
      <c r="N11" s="34"/>
    </row>
    <row r="12" ht="25.05" customHeight="1" spans="1:14">
      <c r="A12" s="12">
        <v>9</v>
      </c>
      <c r="B12" s="13" t="s">
        <v>14</v>
      </c>
      <c r="C12" s="18" t="s">
        <v>457</v>
      </c>
      <c r="D12" s="20" t="s">
        <v>458</v>
      </c>
      <c r="E12" s="14" t="str">
        <f t="shared" si="0"/>
        <v>642221********1776</v>
      </c>
      <c r="F12" s="20" t="s">
        <v>459</v>
      </c>
      <c r="G12" s="24" t="s">
        <v>460</v>
      </c>
      <c r="H12" s="25">
        <v>60000</v>
      </c>
      <c r="I12" s="25">
        <v>8</v>
      </c>
      <c r="J12" s="33" t="s">
        <v>120</v>
      </c>
      <c r="K12" s="36">
        <v>1740</v>
      </c>
      <c r="L12" s="27"/>
      <c r="M12" s="12"/>
      <c r="N12" s="34"/>
    </row>
    <row r="13" ht="25.05" customHeight="1" spans="1:14">
      <c r="A13" s="12">
        <v>10</v>
      </c>
      <c r="B13" s="13" t="s">
        <v>14</v>
      </c>
      <c r="C13" s="18" t="s">
        <v>461</v>
      </c>
      <c r="D13" s="20" t="s">
        <v>462</v>
      </c>
      <c r="E13" s="14" t="str">
        <f t="shared" si="0"/>
        <v>642221********1772</v>
      </c>
      <c r="F13" s="20" t="s">
        <v>463</v>
      </c>
      <c r="G13" s="24" t="s">
        <v>464</v>
      </c>
      <c r="H13" s="25">
        <v>30000</v>
      </c>
      <c r="I13" s="25">
        <v>12</v>
      </c>
      <c r="J13" s="33" t="s">
        <v>19</v>
      </c>
      <c r="K13" s="36">
        <v>1305</v>
      </c>
      <c r="L13" s="27"/>
      <c r="M13" s="12"/>
      <c r="N13" s="34"/>
    </row>
    <row r="14" ht="25.05" customHeight="1" spans="1:13">
      <c r="A14" s="12">
        <v>11</v>
      </c>
      <c r="B14" s="13" t="s">
        <v>14</v>
      </c>
      <c r="C14" s="18" t="s">
        <v>465</v>
      </c>
      <c r="D14" s="20" t="s">
        <v>466</v>
      </c>
      <c r="E14" s="14" t="str">
        <f t="shared" si="0"/>
        <v>642221********1778</v>
      </c>
      <c r="F14" s="20" t="s">
        <v>467</v>
      </c>
      <c r="G14" s="24" t="s">
        <v>468</v>
      </c>
      <c r="H14" s="25">
        <v>20000</v>
      </c>
      <c r="I14" s="25">
        <v>10</v>
      </c>
      <c r="J14" s="33" t="s">
        <v>120</v>
      </c>
      <c r="K14" s="36">
        <v>725</v>
      </c>
      <c r="L14" s="27"/>
      <c r="M14" s="12"/>
    </row>
    <row r="15" ht="25.05" customHeight="1" spans="1:13">
      <c r="A15" s="12">
        <v>12</v>
      </c>
      <c r="B15" s="13" t="s">
        <v>14</v>
      </c>
      <c r="C15" s="13" t="s">
        <v>469</v>
      </c>
      <c r="D15" s="24" t="s">
        <v>470</v>
      </c>
      <c r="E15" s="14" t="str">
        <f t="shared" si="0"/>
        <v>642221********1778</v>
      </c>
      <c r="F15" s="24" t="s">
        <v>471</v>
      </c>
      <c r="G15" s="24" t="s">
        <v>472</v>
      </c>
      <c r="H15" s="25">
        <v>50000</v>
      </c>
      <c r="I15" s="25">
        <v>9</v>
      </c>
      <c r="J15" s="33" t="s">
        <v>19</v>
      </c>
      <c r="K15" s="36">
        <v>1631.25</v>
      </c>
      <c r="L15" s="27"/>
      <c r="M15" s="12"/>
    </row>
    <row r="16" ht="25.05" customHeight="1" spans="1:13">
      <c r="A16" s="12">
        <v>13</v>
      </c>
      <c r="B16" s="13" t="s">
        <v>14</v>
      </c>
      <c r="C16" s="13" t="s">
        <v>473</v>
      </c>
      <c r="D16" s="24" t="s">
        <v>474</v>
      </c>
      <c r="E16" s="14" t="str">
        <f t="shared" si="0"/>
        <v>642221********1770</v>
      </c>
      <c r="F16" s="24" t="s">
        <v>475</v>
      </c>
      <c r="G16" s="24" t="s">
        <v>476</v>
      </c>
      <c r="H16" s="25">
        <v>40000</v>
      </c>
      <c r="I16" s="25">
        <v>8</v>
      </c>
      <c r="J16" s="33" t="s">
        <v>120</v>
      </c>
      <c r="K16" s="36">
        <v>1160</v>
      </c>
      <c r="L16" s="27"/>
      <c r="M16" s="12"/>
    </row>
    <row r="17" ht="25.05" customHeight="1" spans="1:13">
      <c r="A17" s="12">
        <v>14</v>
      </c>
      <c r="B17" s="13" t="s">
        <v>45</v>
      </c>
      <c r="C17" s="13" t="s">
        <v>477</v>
      </c>
      <c r="D17" s="24" t="s">
        <v>478</v>
      </c>
      <c r="E17" s="14" t="str">
        <f t="shared" si="0"/>
        <v>642221********1777</v>
      </c>
      <c r="F17" s="24" t="s">
        <v>479</v>
      </c>
      <c r="G17" s="24" t="s">
        <v>480</v>
      </c>
      <c r="H17" s="25">
        <v>20000</v>
      </c>
      <c r="I17" s="25">
        <v>11</v>
      </c>
      <c r="J17" s="33" t="s">
        <v>120</v>
      </c>
      <c r="K17" s="36">
        <v>797.5</v>
      </c>
      <c r="L17" s="27"/>
      <c r="M17" s="12"/>
    </row>
    <row r="18" ht="25.05" customHeight="1" spans="1:13">
      <c r="A18" s="12">
        <v>15</v>
      </c>
      <c r="B18" s="13" t="s">
        <v>45</v>
      </c>
      <c r="C18" s="13" t="s">
        <v>481</v>
      </c>
      <c r="D18" s="24" t="s">
        <v>482</v>
      </c>
      <c r="E18" s="14" t="str">
        <f t="shared" si="0"/>
        <v>642221********1797</v>
      </c>
      <c r="F18" s="24" t="s">
        <v>483</v>
      </c>
      <c r="G18" s="24" t="s">
        <v>484</v>
      </c>
      <c r="H18" s="25">
        <v>30000</v>
      </c>
      <c r="I18" s="25">
        <v>11</v>
      </c>
      <c r="J18" s="33" t="s">
        <v>19</v>
      </c>
      <c r="K18" s="36">
        <v>1196.25</v>
      </c>
      <c r="L18" s="27"/>
      <c r="M18" s="12"/>
    </row>
    <row r="19" ht="25.05" customHeight="1" spans="1:13">
      <c r="A19" s="12">
        <v>16</v>
      </c>
      <c r="B19" s="26" t="s">
        <v>58</v>
      </c>
      <c r="C19" s="27" t="s">
        <v>485</v>
      </c>
      <c r="D19" s="28" t="s">
        <v>486</v>
      </c>
      <c r="E19" s="14" t="str">
        <f t="shared" si="0"/>
        <v>642221********177X</v>
      </c>
      <c r="F19" s="28" t="s">
        <v>487</v>
      </c>
      <c r="G19" s="27">
        <v>20170118</v>
      </c>
      <c r="H19" s="12">
        <v>30000</v>
      </c>
      <c r="I19" s="12">
        <v>11</v>
      </c>
      <c r="J19" s="33" t="s">
        <v>120</v>
      </c>
      <c r="K19" s="37">
        <v>1196.25</v>
      </c>
      <c r="L19" s="27"/>
      <c r="M19" s="12"/>
    </row>
    <row r="20" ht="25.05" customHeight="1" spans="1:13">
      <c r="A20" s="12">
        <v>17</v>
      </c>
      <c r="B20" s="12" t="s">
        <v>14</v>
      </c>
      <c r="C20" s="27" t="s">
        <v>488</v>
      </c>
      <c r="D20" s="28" t="s">
        <v>489</v>
      </c>
      <c r="E20" s="14" t="str">
        <f t="shared" si="0"/>
        <v>642221********1775</v>
      </c>
      <c r="F20" s="28" t="s">
        <v>490</v>
      </c>
      <c r="G20" s="27">
        <v>20170214</v>
      </c>
      <c r="H20" s="12">
        <v>30000</v>
      </c>
      <c r="I20" s="12">
        <v>10</v>
      </c>
      <c r="J20" s="33" t="s">
        <v>120</v>
      </c>
      <c r="K20" s="37">
        <v>1087.5</v>
      </c>
      <c r="L20" s="27"/>
      <c r="M20" s="12"/>
    </row>
    <row r="21" ht="25.05" customHeight="1" spans="1:13">
      <c r="A21" s="12">
        <v>18</v>
      </c>
      <c r="B21" s="12" t="s">
        <v>14</v>
      </c>
      <c r="C21" s="27" t="s">
        <v>491</v>
      </c>
      <c r="D21" s="28" t="s">
        <v>492</v>
      </c>
      <c r="E21" s="14" t="str">
        <f t="shared" si="0"/>
        <v>642221********1777</v>
      </c>
      <c r="F21" s="28" t="s">
        <v>493</v>
      </c>
      <c r="G21" s="27">
        <v>20170221</v>
      </c>
      <c r="H21" s="12">
        <v>30000</v>
      </c>
      <c r="I21" s="12">
        <v>10</v>
      </c>
      <c r="J21" s="33" t="s">
        <v>19</v>
      </c>
      <c r="K21" s="37">
        <v>1087.5</v>
      </c>
      <c r="L21" s="27"/>
      <c r="M21" s="12"/>
    </row>
    <row r="22" ht="25.05" customHeight="1" spans="1:13">
      <c r="A22" s="12">
        <v>19</v>
      </c>
      <c r="B22" s="12" t="s">
        <v>58</v>
      </c>
      <c r="C22" s="27" t="s">
        <v>494</v>
      </c>
      <c r="D22" s="28" t="s">
        <v>495</v>
      </c>
      <c r="E22" s="14" t="str">
        <f t="shared" si="0"/>
        <v>642221********177X</v>
      </c>
      <c r="F22" s="28" t="s">
        <v>496</v>
      </c>
      <c r="G22" s="27" t="s">
        <v>497</v>
      </c>
      <c r="H22" s="12">
        <v>30000</v>
      </c>
      <c r="I22" s="12">
        <v>10</v>
      </c>
      <c r="J22" s="33" t="s">
        <v>120</v>
      </c>
      <c r="K22" s="37">
        <v>1087.5</v>
      </c>
      <c r="L22" s="27"/>
      <c r="M22" s="12"/>
    </row>
    <row r="23" ht="25.05" customHeight="1" spans="1:13">
      <c r="A23" s="12">
        <v>20</v>
      </c>
      <c r="B23" s="12" t="s">
        <v>14</v>
      </c>
      <c r="C23" s="27" t="s">
        <v>498</v>
      </c>
      <c r="D23" s="28" t="s">
        <v>499</v>
      </c>
      <c r="E23" s="14" t="str">
        <f t="shared" si="0"/>
        <v>642221********177X</v>
      </c>
      <c r="F23" s="28" t="s">
        <v>500</v>
      </c>
      <c r="G23" s="27">
        <v>20170525</v>
      </c>
      <c r="H23" s="12">
        <v>50000</v>
      </c>
      <c r="I23" s="12">
        <v>7</v>
      </c>
      <c r="J23" s="33" t="s">
        <v>19</v>
      </c>
      <c r="K23" s="37">
        <v>1268.75</v>
      </c>
      <c r="L23" s="27"/>
      <c r="M23" s="12"/>
    </row>
    <row r="24" ht="25.05" customHeight="1" spans="1:13">
      <c r="A24" s="12">
        <v>21</v>
      </c>
      <c r="B24" s="12" t="s">
        <v>14</v>
      </c>
      <c r="C24" s="27" t="s">
        <v>501</v>
      </c>
      <c r="D24" s="28" t="s">
        <v>502</v>
      </c>
      <c r="E24" s="14" t="str">
        <f t="shared" si="0"/>
        <v>642221********1794</v>
      </c>
      <c r="F24" s="28" t="s">
        <v>503</v>
      </c>
      <c r="G24" s="27">
        <v>20170414</v>
      </c>
      <c r="H24" s="12">
        <v>20000</v>
      </c>
      <c r="I24" s="12">
        <v>8</v>
      </c>
      <c r="J24" s="33" t="s">
        <v>120</v>
      </c>
      <c r="K24" s="37">
        <v>580</v>
      </c>
      <c r="L24" s="27"/>
      <c r="M24" s="12"/>
    </row>
    <row r="25" ht="25.05" customHeight="1" spans="1:13">
      <c r="A25" s="12">
        <v>22</v>
      </c>
      <c r="B25" s="12" t="s">
        <v>14</v>
      </c>
      <c r="C25" s="27" t="s">
        <v>504</v>
      </c>
      <c r="D25" s="28" t="s">
        <v>505</v>
      </c>
      <c r="E25" s="14" t="str">
        <f t="shared" si="0"/>
        <v>642221********1779</v>
      </c>
      <c r="F25" s="28" t="s">
        <v>506</v>
      </c>
      <c r="G25" s="27">
        <v>20170222</v>
      </c>
      <c r="H25" s="12">
        <v>30000</v>
      </c>
      <c r="I25" s="12">
        <v>10</v>
      </c>
      <c r="J25" s="33" t="s">
        <v>120</v>
      </c>
      <c r="K25" s="37">
        <v>1087.5</v>
      </c>
      <c r="L25" s="27"/>
      <c r="M25" s="12"/>
    </row>
    <row r="26" ht="25.05" customHeight="1" spans="1:13">
      <c r="A26" s="12"/>
      <c r="B26" s="12"/>
      <c r="C26" s="27"/>
      <c r="D26" s="28"/>
      <c r="E26" s="28"/>
      <c r="F26" s="28"/>
      <c r="G26" s="27"/>
      <c r="H26" s="12">
        <f>SUM(H4:H25)</f>
        <v>690000</v>
      </c>
      <c r="I26" s="12"/>
      <c r="J26" s="33"/>
      <c r="K26" s="37">
        <f>SUM(K4:K25)</f>
        <v>23018.75</v>
      </c>
      <c r="L26" s="27"/>
      <c r="M26" s="12"/>
    </row>
    <row r="27" ht="25.05" customHeight="1" spans="1:14">
      <c r="A27" s="12"/>
      <c r="B27" s="13"/>
      <c r="C27" s="18"/>
      <c r="D27" s="20"/>
      <c r="E27" s="29"/>
      <c r="F27" s="21"/>
      <c r="G27" s="22"/>
      <c r="H27" s="23"/>
      <c r="I27" s="23"/>
      <c r="J27" s="33"/>
      <c r="K27" s="35"/>
      <c r="L27" s="27"/>
      <c r="M27" s="12"/>
      <c r="N27" s="34"/>
    </row>
  </sheetData>
  <sheetProtection password="CEC2" sheet="1" objects="1"/>
  <mergeCells count="2">
    <mergeCell ref="A1:M1"/>
    <mergeCell ref="A2:M2"/>
  </mergeCells>
  <pageMargins left="0.55" right="0.55" top="0.786805555555556" bottom="0.590277777777778" header="0.511805555555556" footer="0.511805555555556"/>
  <pageSetup paperSize="9" orientation="landscape"/>
  <headerFooter alignWithMargins="0">
    <oddFooter>&amp;L村支书签字：&amp;C村主任签字：                村监会主任签字：                 &amp;R村会计签字：             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WWW.XTGHOST.COM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八营村</vt:lpstr>
      <vt:lpstr>柴梁村</vt:lpstr>
      <vt:lpstr>五营村</vt:lpstr>
      <vt:lpstr>张堡村</vt:lpstr>
      <vt:lpstr>杨堡村</vt:lpstr>
      <vt:lpstr>盘河村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龙行天下技术论坛</dc:creator>
  <cp:lastModifiedBy>微软中国</cp:lastModifiedBy>
  <dcterms:created xsi:type="dcterms:W3CDTF">2016-09-05T03:10:00Z</dcterms:created>
  <cp:lastPrinted>2018-08-03T01:24:00Z</cp:lastPrinted>
  <dcterms:modified xsi:type="dcterms:W3CDTF">2018-10-24T02:08:53Z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